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4" i="1"/>
  <c r="E44"/>
  <c r="F44"/>
  <c r="H44"/>
  <c r="I44"/>
  <c r="J44"/>
  <c r="L44"/>
  <c r="M44"/>
  <c r="N44"/>
  <c r="P44"/>
  <c r="Q44"/>
  <c r="R44"/>
  <c r="T44"/>
  <c r="U44"/>
  <c r="V44"/>
  <c r="X44"/>
  <c r="Y44"/>
  <c r="Z44"/>
  <c r="AB44"/>
  <c r="AC44"/>
  <c r="AD44"/>
  <c r="AF44"/>
  <c r="AG44"/>
  <c r="AH44"/>
  <c r="AJ44"/>
  <c r="AK44"/>
  <c r="AL44"/>
  <c r="AN44"/>
  <c r="AO44"/>
  <c r="AP44"/>
  <c r="AR44"/>
  <c r="AS44"/>
  <c r="AT44"/>
  <c r="AV44"/>
  <c r="AW44"/>
  <c r="AX44"/>
  <c r="AZ44"/>
  <c r="BA44"/>
  <c r="BB44"/>
  <c r="BD44"/>
  <c r="BE44"/>
  <c r="BF44"/>
  <c r="BH44"/>
  <c r="BI44"/>
  <c r="BJ44"/>
  <c r="BL44"/>
  <c r="BM44"/>
  <c r="BN44"/>
  <c r="BP44"/>
  <c r="BQ44"/>
  <c r="BR44"/>
  <c r="BT44"/>
  <c r="BU44"/>
  <c r="BV44"/>
  <c r="BX44"/>
  <c r="BY44"/>
  <c r="BZ44"/>
  <c r="CB44"/>
  <c r="CC44"/>
  <c r="CD44"/>
  <c r="CF44"/>
  <c r="CG44"/>
  <c r="CH44"/>
  <c r="CJ44"/>
  <c r="CK44"/>
  <c r="CL44"/>
  <c r="CN44"/>
  <c r="CO44"/>
  <c r="CP44"/>
  <c r="CR44"/>
  <c r="CS44"/>
  <c r="CT44"/>
  <c r="CV44"/>
  <c r="CW44"/>
  <c r="CX44"/>
  <c r="CZ44"/>
  <c r="DA44"/>
  <c r="DB44"/>
  <c r="DD44"/>
  <c r="DE44"/>
  <c r="DF44"/>
  <c r="DH44"/>
  <c r="DI44"/>
  <c r="DJ44"/>
  <c r="DL44"/>
  <c r="DM44"/>
  <c r="DN44"/>
  <c r="DP44"/>
  <c r="DQ44"/>
  <c r="DR44"/>
  <c r="DT44"/>
  <c r="DU44"/>
  <c r="DV44"/>
  <c r="DX44"/>
  <c r="DY44"/>
  <c r="DZ44"/>
  <c r="EB44"/>
  <c r="EC44"/>
  <c r="ED44"/>
  <c r="EF44"/>
  <c r="EG44"/>
  <c r="EH44"/>
  <c r="EJ44"/>
  <c r="EK44"/>
  <c r="EL44"/>
  <c r="D45"/>
  <c r="E45"/>
  <c r="F45"/>
  <c r="H45"/>
  <c r="I45"/>
  <c r="J45"/>
  <c r="L45"/>
  <c r="M45"/>
  <c r="N45"/>
  <c r="P45"/>
  <c r="Q45"/>
  <c r="R45"/>
  <c r="T45"/>
  <c r="U45"/>
  <c r="V45"/>
  <c r="X45"/>
  <c r="Y45"/>
  <c r="Z45"/>
  <c r="AB45"/>
  <c r="AC45"/>
  <c r="AD45"/>
  <c r="AF45"/>
  <c r="AG45"/>
  <c r="AH45"/>
  <c r="AJ45"/>
  <c r="AK45"/>
  <c r="AL45"/>
  <c r="AN45"/>
  <c r="AO45"/>
  <c r="AP45"/>
  <c r="AR45"/>
  <c r="AS45"/>
  <c r="AT45"/>
  <c r="AV45"/>
  <c r="AW45"/>
  <c r="AX45"/>
  <c r="AZ45"/>
  <c r="BA45"/>
  <c r="BB45"/>
  <c r="BD45"/>
  <c r="BE45"/>
  <c r="BF45"/>
  <c r="BH45"/>
  <c r="BI45"/>
  <c r="BJ45"/>
  <c r="BL45"/>
  <c r="BM45"/>
  <c r="BN45"/>
  <c r="BP45"/>
  <c r="BQ45"/>
  <c r="BR45"/>
  <c r="BT45"/>
  <c r="BU45"/>
  <c r="BV45"/>
  <c r="BX45"/>
  <c r="BY45"/>
  <c r="BZ45"/>
  <c r="CB45"/>
  <c r="CC45"/>
  <c r="CD45"/>
  <c r="CF45"/>
  <c r="CG45"/>
  <c r="CH45"/>
  <c r="CJ45"/>
  <c r="CK45"/>
  <c r="CL45"/>
  <c r="CN45"/>
  <c r="CO45"/>
  <c r="CP45"/>
  <c r="CR45"/>
  <c r="CS45"/>
  <c r="CT45"/>
  <c r="CV45"/>
  <c r="CW45"/>
  <c r="CX45"/>
  <c r="CZ45"/>
  <c r="DA45"/>
  <c r="DB45"/>
  <c r="DD45"/>
  <c r="DE45"/>
  <c r="DF45"/>
  <c r="DH45"/>
  <c r="DI45"/>
  <c r="DJ45"/>
  <c r="DL45"/>
  <c r="DM45"/>
  <c r="DN45"/>
  <c r="DP45"/>
  <c r="DQ45"/>
  <c r="DR45"/>
  <c r="DT45"/>
  <c r="DU45"/>
  <c r="DV45"/>
  <c r="DX45"/>
  <c r="DY45"/>
  <c r="DZ45"/>
  <c r="EB45"/>
  <c r="EC45"/>
  <c r="ED45"/>
  <c r="EF45"/>
  <c r="EG45"/>
  <c r="EH45"/>
  <c r="EJ45"/>
  <c r="EK45"/>
  <c r="EL45"/>
  <c r="D46"/>
  <c r="E46"/>
  <c r="F46"/>
  <c r="H46"/>
  <c r="I46"/>
  <c r="J46"/>
  <c r="L46"/>
  <c r="M46"/>
  <c r="N46"/>
  <c r="P46"/>
  <c r="Q46"/>
  <c r="R46"/>
  <c r="T46"/>
  <c r="U46"/>
  <c r="V46"/>
  <c r="X46"/>
  <c r="Y46"/>
  <c r="Z46"/>
  <c r="AB46"/>
  <c r="AC46"/>
  <c r="AD46"/>
  <c r="AF46"/>
  <c r="AG46"/>
  <c r="AH46"/>
  <c r="AJ46"/>
  <c r="AK46"/>
  <c r="AL46"/>
  <c r="AN46"/>
  <c r="AO46"/>
  <c r="AP46"/>
  <c r="AR46"/>
  <c r="AS46"/>
  <c r="AT46"/>
  <c r="AV46"/>
  <c r="AW46"/>
  <c r="AX46"/>
  <c r="AZ46"/>
  <c r="BA46"/>
  <c r="BB46"/>
  <c r="BD46"/>
  <c r="BE46"/>
  <c r="BF46"/>
  <c r="BH46"/>
  <c r="BI46"/>
  <c r="BJ46"/>
  <c r="BL46"/>
  <c r="BM46"/>
  <c r="BN46"/>
  <c r="BP46"/>
  <c r="BQ46"/>
  <c r="BR46"/>
  <c r="BT46"/>
  <c r="BU46"/>
  <c r="BV46"/>
  <c r="BX46"/>
  <c r="BY46"/>
  <c r="BZ46"/>
  <c r="CB46"/>
  <c r="CC46"/>
  <c r="CD46"/>
  <c r="CF46"/>
  <c r="CG46"/>
  <c r="CH46"/>
  <c r="CJ46"/>
  <c r="CK46"/>
  <c r="CL46"/>
  <c r="CN46"/>
  <c r="CO46"/>
  <c r="CP46"/>
  <c r="CR46"/>
  <c r="CS46"/>
  <c r="CT46"/>
  <c r="CV46"/>
  <c r="CW46"/>
  <c r="CX46"/>
  <c r="CZ46"/>
  <c r="DA46"/>
  <c r="DB46"/>
  <c r="DD46"/>
  <c r="DE46"/>
  <c r="DF46"/>
  <c r="DH46"/>
  <c r="DI46"/>
  <c r="DJ46"/>
  <c r="DL46"/>
  <c r="DM46"/>
  <c r="DN46"/>
  <c r="DP46"/>
  <c r="DQ46"/>
  <c r="DR46"/>
  <c r="DT46"/>
  <c r="DU46"/>
  <c r="DV46"/>
  <c r="DX46"/>
  <c r="DY46"/>
  <c r="DZ46"/>
  <c r="EB46"/>
  <c r="EC46"/>
  <c r="ED46"/>
  <c r="EF46"/>
  <c r="EG46"/>
  <c r="EH46"/>
  <c r="EJ46"/>
  <c r="EK46"/>
  <c r="EL46"/>
  <c r="D43"/>
  <c r="E43"/>
  <c r="F43"/>
  <c r="H43"/>
  <c r="I43"/>
  <c r="J43"/>
  <c r="L43"/>
  <c r="M43"/>
  <c r="N43"/>
  <c r="P43"/>
  <c r="Q43"/>
  <c r="R43"/>
  <c r="T43"/>
  <c r="U43"/>
  <c r="V43"/>
  <c r="X43"/>
  <c r="Y43"/>
  <c r="Z43"/>
  <c r="AB43"/>
  <c r="AC43"/>
  <c r="AD43"/>
  <c r="AF43"/>
  <c r="AG43"/>
  <c r="AH43"/>
  <c r="AJ43"/>
  <c r="AK43"/>
  <c r="AL43"/>
  <c r="AN43"/>
  <c r="AO43"/>
  <c r="AP43"/>
  <c r="AR43"/>
  <c r="AS43"/>
  <c r="AT43"/>
  <c r="AV43"/>
  <c r="AW43"/>
  <c r="AX43"/>
  <c r="AZ43"/>
  <c r="BA43"/>
  <c r="BB43"/>
  <c r="BD43"/>
  <c r="BE43"/>
  <c r="BF43"/>
  <c r="BH43"/>
  <c r="BI43"/>
  <c r="BJ43"/>
  <c r="BL43"/>
  <c r="BM43"/>
  <c r="BN43"/>
  <c r="BP43"/>
  <c r="BQ43"/>
  <c r="BR43"/>
  <c r="BT43"/>
  <c r="BU43"/>
  <c r="BV43"/>
  <c r="BX43"/>
  <c r="BY43"/>
  <c r="BZ43"/>
  <c r="CB43"/>
  <c r="CC43"/>
  <c r="CD43"/>
  <c r="CF43"/>
  <c r="CG43"/>
  <c r="CH43"/>
  <c r="CJ43"/>
  <c r="CK43"/>
  <c r="CL43"/>
  <c r="CN43"/>
  <c r="CO43"/>
  <c r="CP43"/>
  <c r="CR43"/>
  <c r="CS43"/>
  <c r="CT43"/>
  <c r="CV43"/>
  <c r="CW43"/>
  <c r="CX43"/>
  <c r="CZ43"/>
  <c r="DA43"/>
  <c r="DB43"/>
  <c r="DD43"/>
  <c r="DE43"/>
  <c r="DF43"/>
  <c r="DH43"/>
  <c r="DI43"/>
  <c r="DJ43"/>
  <c r="DL43"/>
  <c r="DM43"/>
  <c r="DN43"/>
  <c r="DP43"/>
  <c r="DQ43"/>
  <c r="DR43"/>
  <c r="DT43"/>
  <c r="DU43"/>
  <c r="DV43"/>
  <c r="DX43"/>
  <c r="DY43"/>
  <c r="DZ43"/>
  <c r="EB43"/>
  <c r="EC43"/>
  <c r="ED43"/>
  <c r="EF43"/>
  <c r="EG43"/>
  <c r="EH43"/>
  <c r="EJ43"/>
  <c r="EK43"/>
  <c r="EL43"/>
  <c r="EO45" l="1"/>
  <c r="EN46"/>
  <c r="EO46"/>
  <c r="EM45"/>
  <c r="EQ45" s="1"/>
  <c r="EM44"/>
  <c r="EQ44" s="1"/>
  <c r="EO44"/>
  <c r="EN45"/>
  <c r="EN44"/>
  <c r="EM46"/>
  <c r="EQ46" s="1"/>
  <c r="EO43"/>
  <c r="EN43"/>
  <c r="EM43"/>
  <c r="EQ43" s="1"/>
  <c r="EJ26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O37" l="1"/>
  <c r="EM37"/>
  <c r="EQ37" s="1"/>
  <c r="EN36"/>
  <c r="EO35"/>
  <c r="EM35"/>
  <c r="EQ35" s="1"/>
  <c r="EO33"/>
  <c r="EM33"/>
  <c r="EQ33" s="1"/>
  <c r="EN32"/>
  <c r="EO31"/>
  <c r="EM31"/>
  <c r="EQ31" s="1"/>
  <c r="EN30"/>
  <c r="EN28"/>
  <c r="EN26"/>
  <c r="EP44"/>
  <c r="EP45"/>
  <c r="EO27"/>
  <c r="EM27"/>
  <c r="EQ27" s="1"/>
  <c r="EO29"/>
  <c r="EM29"/>
  <c r="EQ29" s="1"/>
  <c r="EN34"/>
  <c r="EP46"/>
  <c r="EN42"/>
  <c r="EO41"/>
  <c r="EM41"/>
  <c r="EQ41" s="1"/>
  <c r="EN40"/>
  <c r="EO39"/>
  <c r="EM39"/>
  <c r="EQ39" s="1"/>
  <c r="EN38"/>
  <c r="EP43"/>
  <c r="EO42"/>
  <c r="EM42"/>
  <c r="EQ42" s="1"/>
  <c r="EN41"/>
  <c r="EO40"/>
  <c r="EM40"/>
  <c r="EQ40" s="1"/>
  <c r="EN39"/>
  <c r="EO38"/>
  <c r="EM38"/>
  <c r="EQ38" s="1"/>
  <c r="EN37"/>
  <c r="EO36"/>
  <c r="EM36"/>
  <c r="EQ36" s="1"/>
  <c r="EN35"/>
  <c r="EO34"/>
  <c r="EM34"/>
  <c r="EQ34" s="1"/>
  <c r="EN33"/>
  <c r="EO32"/>
  <c r="EM32"/>
  <c r="EQ32" s="1"/>
  <c r="EN31"/>
  <c r="EO30"/>
  <c r="EM30"/>
  <c r="EQ30" s="1"/>
  <c r="EN29"/>
  <c r="EO28"/>
  <c r="EM28"/>
  <c r="EQ28" s="1"/>
  <c r="EN27"/>
  <c r="EO26"/>
  <c r="EM26"/>
  <c r="EQ26" s="1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27" l="1"/>
  <c r="EP31"/>
  <c r="EP35"/>
  <c r="EP41"/>
  <c r="EP33"/>
  <c r="EP37"/>
  <c r="EP29"/>
  <c r="EP39"/>
  <c r="EP38"/>
  <c r="EP34"/>
  <c r="EP42"/>
  <c r="EP30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N15" s="1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6"/>
  <c r="E16"/>
  <c r="F16"/>
  <c r="D17"/>
  <c r="E17"/>
  <c r="F17"/>
  <c r="D18"/>
  <c r="E18"/>
  <c r="F18"/>
  <c r="D19"/>
  <c r="E19"/>
  <c r="F19"/>
  <c r="D20"/>
  <c r="E20"/>
  <c r="F20"/>
  <c r="EO20" l="1"/>
  <c r="EM20"/>
  <c r="EQ20" s="1"/>
  <c r="EN19"/>
  <c r="EO18"/>
  <c r="EM18"/>
  <c r="EQ18" s="1"/>
  <c r="EN17"/>
  <c r="EO16"/>
  <c r="EM16"/>
  <c r="EQ16" s="1"/>
  <c r="EN14"/>
  <c r="EO13"/>
  <c r="EM13"/>
  <c r="EQ13" s="1"/>
  <c r="EN12"/>
  <c r="EO11"/>
  <c r="EM11"/>
  <c r="EQ11" s="1"/>
  <c r="EN10"/>
  <c r="EO9"/>
  <c r="EM9"/>
  <c r="EQ9" s="1"/>
  <c r="EN8"/>
  <c r="EO7"/>
  <c r="EM7"/>
  <c r="EQ7" s="1"/>
  <c r="EP22"/>
  <c r="EP24"/>
  <c r="EP25"/>
  <c r="EP21"/>
  <c r="EN20"/>
  <c r="EO19"/>
  <c r="EM19"/>
  <c r="EQ19" s="1"/>
  <c r="EN18"/>
  <c r="EO17"/>
  <c r="EM17"/>
  <c r="EQ17" s="1"/>
  <c r="EN16"/>
  <c r="EO14"/>
  <c r="EM14"/>
  <c r="EQ14" s="1"/>
  <c r="EN13"/>
  <c r="EO12"/>
  <c r="EM12"/>
  <c r="EQ12" s="1"/>
  <c r="EN11"/>
  <c r="EO10"/>
  <c r="EM10"/>
  <c r="EQ10" s="1"/>
  <c r="EN9"/>
  <c r="EO8"/>
  <c r="EM8"/>
  <c r="EQ8" s="1"/>
  <c r="EN7"/>
  <c r="EP23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6" l="1"/>
  <c r="EP20"/>
  <c r="EP11"/>
  <c r="EP18"/>
  <c r="EP7"/>
  <c r="EP9"/>
  <c r="EP13"/>
  <c r="EP14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<sst xmlns="http://schemas.openxmlformats.org/spreadsheetml/2006/main" count="1513" uniqueCount="81">
  <si>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</si>
  <si>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</si>
  <si>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</si>
  <si>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</si>
  <si>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</si>
  <si>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</si>
  <si>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</si>
  <si>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</si>
  <si>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</si>
  <si>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</si>
  <si>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</si>
  <si>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</si>
  <si>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</si>
  <si>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</si>
  <si>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</si>
  <si>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</si>
  <si>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</si>
  <si>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</si>
  <si>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</si>
  <si>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Пономар А. А. "Батьківщина"</t>
  </si>
  <si>
    <t>Ревуцький А. С. "Радикальна партія"</t>
  </si>
  <si>
    <t>Сідашова Т. В. "Укроп"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</si>
  <si>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</si>
  <si>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</si>
  <si>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</si>
  <si>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</si>
  <si>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</si>
  <si>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</si>
  <si>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Шкель О. О. "Відродження"</t>
  </si>
  <si>
    <t>Лебідь О. В.       "Укроп"</t>
  </si>
  <si>
    <t>Міць Л. О. 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</si>
  <si>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</si>
  <si>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</si>
  <si>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</si>
  <si>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</si>
  <si>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</si>
  <si>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</si>
  <si>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</si>
  <si>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</si>
  <si>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</si>
  <si>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>Шипота С. М.       "Укроп"</t>
  </si>
  <si>
    <t>Тарасенко А.В. "Опозиційний блок"</t>
  </si>
  <si>
    <t>Відсутній</t>
  </si>
  <si>
    <t>Міненко В. О.  позафракційний</t>
  </si>
  <si>
    <t>Смірнова І. С. позафракційний</t>
  </si>
  <si>
    <t>Шаповал В.О. позафракційний</t>
  </si>
  <si>
    <t>Не голосував</t>
  </si>
  <si>
    <t xml:space="preserve">Про звільнення від  земельного податку бюджетних установ та організацій міста, які утримуються   за   рахунок   обласного та державного   бюджетів.    </t>
  </si>
  <si>
    <t xml:space="preserve">ІІ пленарне засідання чергової 28 сесії Покровської міської ради </t>
  </si>
  <si>
    <t>22 грудня 2017 року</t>
  </si>
  <si>
    <t>Про внесення змін до рішення І пленарного засідання 16 сесії міської ради 7 скликання від 06.12.2016  № 2 «Про бюджет м.Покров на 2017рік».</t>
  </si>
  <si>
    <t>Про внесення змін до рішення І пленарного засідання 17 сесії міської ради 7 скликання від 13.01.2017 № 2 «Про встановлення податку на нерухоме майно, відмінне від земельної ділянки, для об’єктів нежитлової нерухомості».</t>
  </si>
  <si>
    <t>Про внесення змін до рішення І пленарного засідання 17 сесії міської ради 7 скликання від 13.01.2017 № 3 «Про встановлення податку на нерухоме майно, відмінне від земельної ділянки, для об’єктів житлової нерухомості».</t>
  </si>
  <si>
    <t xml:space="preserve">Про затвердження переліку об’єктів комунальної власності територіальної громади міста, які підлягають приватизації у 2018 році. </t>
  </si>
  <si>
    <t>Про передачу приміщення по вул.Медична, 1 з балансу КЗ «Центр первинної медико-санітарної допомоги м.Покров» на баланс ПМКП «ЖИТЛКОМСЕРВІС».</t>
  </si>
  <si>
    <t>Про погодження безоплатної передачі об’єктів спільної власності територіальних громад сіл, селищ, міст Дніпропетровської області до комунальної власності м. Покров.</t>
  </si>
  <si>
    <t>Про  клопотання  Державної установи «Покровський виправний  центр (№79)» щодо звільнення від сплати адміністративних послуг за видачу паспорта громадянина України  засуджених осіб.</t>
  </si>
  <si>
    <t>Про звернення приватного підприємства «Зігфрід–М» щодо передачі у комунальну власність автобусного павільйону.</t>
  </si>
  <si>
    <t>Про застосування мораторію до процедури банкрутства міських комунальних підприємств.</t>
  </si>
  <si>
    <t>Про прийняття у власність територіальною громадою міста майна, визнаного судом як відумерла спадщина.</t>
  </si>
  <si>
    <t>Про затвердження  заходів   з   утримання об’єктів   та  елементів   благоустрою   у м.Покров та «Порядку фінансування заходів з утримання об’єктів та елементів благоустрою у м. Покров» на 2018 рік.</t>
  </si>
  <si>
    <t xml:space="preserve">Про затвердження  Програми «Безпечне місто» на 2018рік.
Про затвердження  Програми «Безпечне місто» на 2018рік.
Про затвердження  Програми «Безпечне місто» на 2018рік.
Про затвердження  Програми «Безпечне місто» на 2018рік.
</t>
  </si>
  <si>
    <t>Про затвердження акту приймання-передачі  обладнання для дитячого майданчика на баланс ПМКП «Добробут».</t>
  </si>
  <si>
    <t>Про затвердження категорій мешканців міста та розміру грошової адресної допомоги на 2018 рік за рахунок коштів міського бюджету.</t>
  </si>
  <si>
    <t>Про затвердження Програми зайнятості населення м. Покров на 2018-2022роки.</t>
  </si>
  <si>
    <t>Про затвердження  Програми «Організація та проведення громадських робіт у м.Покров на 2018-2020 роки».</t>
  </si>
  <si>
    <t>Про  внесення  змін  до міської програми захисту прав дітей та розвитку сімейних форм виховання у м. Покров на 2016 - 2020 роки, затвердженої рішенням  3 сесії  міської  ради 7 скликання  від  24.12.2015  № 32.</t>
  </si>
  <si>
    <t>Про внесення змін до рішення 38 сесії міської ради 6 скликання  від 10.04.2014  № 17 «Про затвердження ставок орендної плати за користування земельними ділянками на території Покровської міської ради».</t>
  </si>
  <si>
    <t>Про внесення змін до рішення 9 сесії міської ради 7 скликання  від 24.06.2016  № 16 « Про встановлення ставок земельного податку на території Покровської міської ради».</t>
  </si>
  <si>
    <t xml:space="preserve">Про клопотання фізичної особи-підприємця Глущенка Віталія Миколайовича щодо затвердження проекту землеустрою та передачі в оренду земельної ділянки по вул. Середи Григорія, 20. </t>
  </si>
  <si>
    <t xml:space="preserve">Про клопотання фізичної особи-підприємця Шевченко Олени Анатоліївни щодо затвердження проекту землеустрою та передачі в оренду земельної ділянки по вул. Партизанська, 1а/2. </t>
  </si>
  <si>
    <t xml:space="preserve">Про заяву гр. Супруненка Сергія Олександровича  та гр.Супруненка Максима Олександровича щодо затвердження проекту землеустрою та передачі в оренду земельної ділянки по вул.Партизанська, 16-а. </t>
  </si>
  <si>
    <t xml:space="preserve">Про затвердження проекту землеустрою  щодо відведення земельної ділянки  для будівництва  та обслуговування будівель закладів освіти по  вул. Малки Івана  в м. Покров Дніпропетровської області та передачу в користування для забудови Управлінню капітального будівництва Дніпропетровської обласної державної адміністрації.        </t>
  </si>
  <si>
    <t>Про заяви  громадян щодо передачі у власність та користування земельних ділянок.</t>
  </si>
  <si>
    <t>Про підготовку та проведення мобілізації людських і транспортних ресурсів на території міста Покров в особливий період.</t>
  </si>
  <si>
    <t xml:space="preserve">Про затвердження  структури органів управління міста. 
</t>
  </si>
  <si>
    <t>Про затвердження  штатного розпису працівників міської ради, виконавчого комітету та його відділів на 2018рік.</t>
  </si>
  <si>
    <t>Про внесення змін до деяких Положень про відділи виконавчого комітету Покровської міської ради.</t>
  </si>
  <si>
    <t>Про оплату праці міського голови, секретаря  міської ради, заступників міського голови та керуючого справами виконкому.</t>
  </si>
  <si>
    <t>Про затвердження плану роботи Покровської міської ради 7 скликання на перше півріччя 2018 року.</t>
  </si>
  <si>
    <t xml:space="preserve">Про прийняття у власність територіальної громади м. Покров квартир, придбаних за кошти  субвенції з державного бюджету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</si>
</sst>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zoomScale="60" zoomScaleNormal="60" workbookViewId="0">
      <selection activeCell="CY37" sqref="CY37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22.5" customHeight="1">
      <c r="A1" s="14" t="s">
        <v>39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</row>
    <row r="2" spans="1:147" ht="22.5" customHeight="1">
      <c r="A2" s="15" t="s">
        <v>48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</row>
    <row r="3" spans="1:147" ht="21" customHeight="1">
      <c r="A3" s="16" t="s">
        <v>49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</row>
    <row r="4" spans="1:147">
      <c r="C4" s="3"/>
      <c r="EM4" s="10"/>
      <c r="EN4" s="10" t="s">
        <v>31</v>
      </c>
      <c r="EO4" s="10"/>
      <c r="EP4" s="2"/>
      <c r="EQ4" s="2"/>
    </row>
    <row r="5" spans="1:147" s="1" customFormat="1" ht="105" customHeight="1">
      <c r="A5" s="4" t="s">
        <v>38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29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43</v>
      </c>
      <c r="BL5" s="9"/>
      <c r="BM5" s="9"/>
      <c r="BN5" s="9"/>
      <c r="BO5" s="5" t="s">
        <v>30</v>
      </c>
      <c r="BP5" s="9"/>
      <c r="BQ5" s="9"/>
      <c r="BR5" s="9"/>
      <c r="BS5" s="5" t="s">
        <v>15</v>
      </c>
      <c r="BT5" s="9"/>
      <c r="BU5" s="9"/>
      <c r="BV5" s="9"/>
      <c r="BW5" s="5" t="s">
        <v>16</v>
      </c>
      <c r="BX5" s="9"/>
      <c r="BY5" s="9"/>
      <c r="BZ5" s="9"/>
      <c r="CA5" s="5" t="s">
        <v>17</v>
      </c>
      <c r="CB5" s="9"/>
      <c r="CC5" s="9"/>
      <c r="CD5" s="9"/>
      <c r="CE5" s="5" t="s">
        <v>18</v>
      </c>
      <c r="CF5" s="9"/>
      <c r="CG5" s="9"/>
      <c r="CH5" s="9"/>
      <c r="CI5" s="5" t="s">
        <v>19</v>
      </c>
      <c r="CJ5" s="9"/>
      <c r="CK5" s="9"/>
      <c r="CL5" s="9"/>
      <c r="CM5" s="5" t="s">
        <v>20</v>
      </c>
      <c r="CN5" s="9"/>
      <c r="CO5" s="9"/>
      <c r="CP5" s="9"/>
      <c r="CQ5" s="5" t="s">
        <v>21</v>
      </c>
      <c r="CR5" s="9"/>
      <c r="CS5" s="9"/>
      <c r="CT5" s="9"/>
      <c r="CU5" s="5" t="s">
        <v>44</v>
      </c>
      <c r="CV5" s="9"/>
      <c r="CW5" s="9"/>
      <c r="CX5" s="9"/>
      <c r="CY5" s="5" t="s">
        <v>22</v>
      </c>
      <c r="CZ5" s="9"/>
      <c r="DA5" s="9"/>
      <c r="DB5" s="9"/>
      <c r="DC5" s="5" t="s">
        <v>23</v>
      </c>
      <c r="DD5" s="9"/>
      <c r="DE5" s="9"/>
      <c r="DF5" s="9"/>
      <c r="DG5" s="5" t="s">
        <v>41</v>
      </c>
      <c r="DH5" s="9"/>
      <c r="DI5" s="9"/>
      <c r="DJ5" s="9"/>
      <c r="DK5" s="5" t="s">
        <v>24</v>
      </c>
      <c r="DL5" s="9"/>
      <c r="DM5" s="9"/>
      <c r="DN5" s="9"/>
      <c r="DO5" s="5" t="s">
        <v>25</v>
      </c>
      <c r="DP5" s="9"/>
      <c r="DQ5" s="9"/>
      <c r="DR5" s="9"/>
      <c r="DS5" s="5" t="s">
        <v>26</v>
      </c>
      <c r="DT5" s="9"/>
      <c r="DU5" s="9"/>
      <c r="DV5" s="9"/>
      <c r="DW5" s="5" t="s">
        <v>27</v>
      </c>
      <c r="DX5" s="9"/>
      <c r="DY5" s="9"/>
      <c r="DZ5" s="9"/>
      <c r="EA5" s="5" t="s">
        <v>45</v>
      </c>
      <c r="EB5" s="9"/>
      <c r="EC5" s="9"/>
      <c r="ED5" s="9"/>
      <c r="EE5" s="5" t="s">
        <v>40</v>
      </c>
      <c r="EF5" s="9"/>
      <c r="EG5" s="9"/>
      <c r="EH5" s="9"/>
      <c r="EI5" s="5" t="s">
        <v>28</v>
      </c>
      <c r="EJ5" s="9"/>
      <c r="EK5" s="9"/>
      <c r="EL5" s="9"/>
      <c r="EM5" s="4" t="s">
        <v>32</v>
      </c>
      <c r="EN5" s="7" t="s">
        <v>33</v>
      </c>
      <c r="EO5" s="4" t="s">
        <v>34</v>
      </c>
      <c r="EP5" s="7" t="s">
        <v>35</v>
      </c>
      <c r="EQ5" s="4" t="s">
        <v>36</v>
      </c>
    </row>
    <row r="6" spans="1:147" ht="50.25" customHeight="1">
      <c r="A6" s="4">
        <v>16</v>
      </c>
      <c r="B6" s="11" t="s">
        <v>50</v>
      </c>
      <c r="C6" s="4" t="s">
        <v>37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42</v>
      </c>
      <c r="H6" s="6">
        <f>IF(G6="За",1,0)</f>
        <v>0</v>
      </c>
      <c r="I6" s="6">
        <f>IF(G6="Проти",1,0)</f>
        <v>0</v>
      </c>
      <c r="J6" s="6">
        <f>IF(G6="Утримався",1,0)</f>
        <v>0</v>
      </c>
      <c r="K6" s="4" t="s">
        <v>37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37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37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37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42</v>
      </c>
      <c r="AB6" s="6">
        <f>IF(AA6="За",1,0)</f>
        <v>0</v>
      </c>
      <c r="AC6" s="6">
        <f>IF(AA6="Проти",1,0)</f>
        <v>0</v>
      </c>
      <c r="AD6" s="6">
        <f>IF(AA6="Утримався",1,0)</f>
        <v>0</v>
      </c>
      <c r="AE6" s="4" t="s">
        <v>37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37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37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37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37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37</v>
      </c>
      <c r="AZ6" s="6">
        <f>IF(AY6="За",1,0)</f>
        <v>1</v>
      </c>
      <c r="BA6" s="6">
        <f>IF(AY6="Проти",1,0)</f>
        <v>0</v>
      </c>
      <c r="BB6" s="6">
        <f>IF(AY6="Утримався",1,0)</f>
        <v>0</v>
      </c>
      <c r="BC6" s="4" t="s">
        <v>37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37</v>
      </c>
      <c r="BH6" s="6">
        <f>IF(BG6="За",1,0)</f>
        <v>1</v>
      </c>
      <c r="BI6" s="6">
        <f>IF(BG6="Проти",1,0)</f>
        <v>0</v>
      </c>
      <c r="BJ6" s="6">
        <f>IF(BG6="Утримався",1,0)</f>
        <v>0</v>
      </c>
      <c r="BK6" s="4" t="s">
        <v>37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42</v>
      </c>
      <c r="BP6" s="6">
        <f>IF(BO6="За",1,0)</f>
        <v>0</v>
      </c>
      <c r="BQ6" s="6">
        <f>IF(BO6="Проти",1,0)</f>
        <v>0</v>
      </c>
      <c r="BR6" s="6">
        <f>IF(BO6="Утримався",1,0)</f>
        <v>0</v>
      </c>
      <c r="BS6" s="4" t="s">
        <v>42</v>
      </c>
      <c r="BT6" s="6">
        <f>IF(BS6="За",1,0)</f>
        <v>0</v>
      </c>
      <c r="BU6" s="6">
        <f>IF(BS6="Проти",1,0)</f>
        <v>0</v>
      </c>
      <c r="BV6" s="6">
        <f>IF(BS6="Утримався",1,0)</f>
        <v>0</v>
      </c>
      <c r="BW6" s="4" t="s">
        <v>37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42</v>
      </c>
      <c r="CB6" s="6">
        <f>IF(CA6="За",1,0)</f>
        <v>0</v>
      </c>
      <c r="CC6" s="6">
        <f>IF(CA6="Проти",1,0)</f>
        <v>0</v>
      </c>
      <c r="CD6" s="6">
        <f>IF(CA6="Утримався",1,0)</f>
        <v>0</v>
      </c>
      <c r="CE6" s="4" t="s">
        <v>37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37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37</v>
      </c>
      <c r="CN6" s="6">
        <f>IF(CM6="За",1,0)</f>
        <v>1</v>
      </c>
      <c r="CO6" s="6">
        <f>IF(CM6="Проти",1,0)</f>
        <v>0</v>
      </c>
      <c r="CP6" s="6">
        <f>IF(CM6="Утримався",1,0)</f>
        <v>0</v>
      </c>
      <c r="CQ6" s="4" t="s">
        <v>42</v>
      </c>
      <c r="CR6" s="6">
        <f>IF(CQ6="За",1,0)</f>
        <v>0</v>
      </c>
      <c r="CS6" s="6">
        <f>IF(CQ6="Проти",1,0)</f>
        <v>0</v>
      </c>
      <c r="CT6" s="6">
        <f>IF(CQ6="Утримався",1,0)</f>
        <v>0</v>
      </c>
      <c r="CU6" s="4" t="s">
        <v>37</v>
      </c>
      <c r="CV6" s="6">
        <f>IF(CU6="За",1,0)</f>
        <v>1</v>
      </c>
      <c r="CW6" s="6">
        <f>IF(CU6="Проти",1,0)</f>
        <v>0</v>
      </c>
      <c r="CX6" s="6">
        <f>IF(CU6="Утримався",1,0)</f>
        <v>0</v>
      </c>
      <c r="CY6" s="4" t="s">
        <v>37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37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37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37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37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37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37</v>
      </c>
      <c r="DX6" s="6">
        <f>IF(DW6="За",1,0)</f>
        <v>1</v>
      </c>
      <c r="DY6" s="6">
        <f>IF(DW6="Проти",1,0)</f>
        <v>0</v>
      </c>
      <c r="DZ6" s="6">
        <f>IF(DW6="Утримався",1,0)</f>
        <v>0</v>
      </c>
      <c r="EA6" s="4" t="s">
        <v>37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37</v>
      </c>
      <c r="EF6" s="6">
        <f>IF(EE6="За",1,0)</f>
        <v>1</v>
      </c>
      <c r="EG6" s="6">
        <f>IF(EE6="Проти",1,0)</f>
        <v>0</v>
      </c>
      <c r="EH6" s="6">
        <f>IF(EE6="Утримався",1,0)</f>
        <v>0</v>
      </c>
      <c r="EI6" s="4" t="s">
        <v>37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29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29</v>
      </c>
      <c r="EQ6" s="6" t="str">
        <f>IF(EM6&gt;17,"Прийнято","Не прийнято")</f>
        <v>Прийнято</v>
      </c>
    </row>
    <row r="7" spans="1:147" ht="72" customHeight="1">
      <c r="A7" s="4">
        <v>17</v>
      </c>
      <c r="B7" s="11" t="s">
        <v>51</v>
      </c>
      <c r="C7" s="4" t="s">
        <v>37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42</v>
      </c>
      <c r="H7" s="6">
        <f t="shared" ref="H7:H20" si="3">IF(G7="За",1,0)</f>
        <v>0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37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37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37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37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42</v>
      </c>
      <c r="AB7" s="6">
        <f t="shared" ref="AB7:AB20" si="18">IF(AA7="За",1,0)</f>
        <v>0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37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37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37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37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37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7" t="s">
        <v>37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37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37</v>
      </c>
      <c r="BH7" s="6">
        <f t="shared" ref="BH7:BH20" si="42">IF(BG7="За",1,0)</f>
        <v>1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37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42</v>
      </c>
      <c r="BP7" s="6">
        <f t="shared" ref="BP7:BP20" si="48">IF(BO7="За",1,0)</f>
        <v>0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42</v>
      </c>
      <c r="BT7" s="6">
        <f t="shared" ref="BT7:BT20" si="51">IF(BS7="За",1,0)</f>
        <v>0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37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42</v>
      </c>
      <c r="CB7" s="6">
        <f t="shared" ref="CB7:CB20" si="57">IF(CA7="За",1,0)</f>
        <v>0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37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37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37</v>
      </c>
      <c r="CN7" s="6">
        <f t="shared" ref="CN7:CN20" si="66">IF(CM7="За",1,0)</f>
        <v>1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42</v>
      </c>
      <c r="CR7" s="6">
        <f t="shared" ref="CR7:CR20" si="69">IF(CQ7="За",1,0)</f>
        <v>0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37</v>
      </c>
      <c r="CV7" s="6">
        <f t="shared" ref="CV7:CV20" si="72">IF(CU7="За",1,0)</f>
        <v>1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37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37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37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37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37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37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37</v>
      </c>
      <c r="DX7" s="6">
        <f t="shared" ref="DX7:DX20" si="93">IF(DW7="За",1,0)</f>
        <v>1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37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37</v>
      </c>
      <c r="EF7" s="6">
        <f t="shared" ref="EF7:EF20" si="99">IF(EE7="За",1,0)</f>
        <v>1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37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29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0</v>
      </c>
      <c r="EP7" s="6">
        <f t="shared" ref="EP7:EP42" si="108">SUM(EO7,EN7,EM7)</f>
        <v>29</v>
      </c>
      <c r="EQ7" s="6" t="str">
        <f t="shared" ref="EQ7:EQ42" si="109">IF(EM7&gt;17,"Прийнято","Не прийнято")</f>
        <v>Прийнято</v>
      </c>
    </row>
    <row r="8" spans="1:147" ht="73.5" customHeight="1">
      <c r="A8" s="4">
        <v>18</v>
      </c>
      <c r="B8" s="11" t="s">
        <v>52</v>
      </c>
      <c r="C8" s="4" t="s">
        <v>37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42</v>
      </c>
      <c r="H8" s="6">
        <f t="shared" si="3"/>
        <v>0</v>
      </c>
      <c r="I8" s="6">
        <f t="shared" si="4"/>
        <v>0</v>
      </c>
      <c r="J8" s="6">
        <f t="shared" si="5"/>
        <v>0</v>
      </c>
      <c r="K8" s="4" t="s">
        <v>37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37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37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37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42</v>
      </c>
      <c r="AB8" s="6">
        <f t="shared" si="18"/>
        <v>0</v>
      </c>
      <c r="AC8" s="6">
        <f t="shared" si="19"/>
        <v>0</v>
      </c>
      <c r="AD8" s="6">
        <f t="shared" si="20"/>
        <v>0</v>
      </c>
      <c r="AE8" s="4" t="s">
        <v>37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37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37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37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37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7" t="s">
        <v>37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37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37</v>
      </c>
      <c r="BH8" s="6">
        <f t="shared" si="42"/>
        <v>1</v>
      </c>
      <c r="BI8" s="6">
        <f t="shared" si="43"/>
        <v>0</v>
      </c>
      <c r="BJ8" s="6">
        <f t="shared" si="44"/>
        <v>0</v>
      </c>
      <c r="BK8" s="4" t="s">
        <v>37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42</v>
      </c>
      <c r="BP8" s="6">
        <f t="shared" si="48"/>
        <v>0</v>
      </c>
      <c r="BQ8" s="6">
        <f t="shared" si="49"/>
        <v>0</v>
      </c>
      <c r="BR8" s="6">
        <f t="shared" si="50"/>
        <v>0</v>
      </c>
      <c r="BS8" s="4" t="s">
        <v>42</v>
      </c>
      <c r="BT8" s="6">
        <f t="shared" si="51"/>
        <v>0</v>
      </c>
      <c r="BU8" s="6">
        <f t="shared" si="52"/>
        <v>0</v>
      </c>
      <c r="BV8" s="6">
        <f t="shared" si="53"/>
        <v>0</v>
      </c>
      <c r="BW8" s="4" t="s">
        <v>37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42</v>
      </c>
      <c r="CB8" s="6">
        <f t="shared" si="57"/>
        <v>0</v>
      </c>
      <c r="CC8" s="6">
        <f t="shared" si="58"/>
        <v>0</v>
      </c>
      <c r="CD8" s="6">
        <f t="shared" si="59"/>
        <v>0</v>
      </c>
      <c r="CE8" s="4" t="s">
        <v>37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37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37</v>
      </c>
      <c r="CN8" s="6">
        <f t="shared" si="66"/>
        <v>1</v>
      </c>
      <c r="CO8" s="6">
        <f t="shared" si="67"/>
        <v>0</v>
      </c>
      <c r="CP8" s="6">
        <f t="shared" si="68"/>
        <v>0</v>
      </c>
      <c r="CQ8" s="4" t="s">
        <v>42</v>
      </c>
      <c r="CR8" s="6">
        <f t="shared" si="69"/>
        <v>0</v>
      </c>
      <c r="CS8" s="6">
        <f t="shared" si="70"/>
        <v>0</v>
      </c>
      <c r="CT8" s="6">
        <f t="shared" si="71"/>
        <v>0</v>
      </c>
      <c r="CU8" s="4" t="s">
        <v>37</v>
      </c>
      <c r="CV8" s="6">
        <f t="shared" si="72"/>
        <v>1</v>
      </c>
      <c r="CW8" s="6">
        <f t="shared" si="73"/>
        <v>0</v>
      </c>
      <c r="CX8" s="6">
        <f t="shared" si="74"/>
        <v>0</v>
      </c>
      <c r="CY8" s="4" t="s">
        <v>37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37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37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37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37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37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37</v>
      </c>
      <c r="DX8" s="6">
        <f t="shared" si="93"/>
        <v>1</v>
      </c>
      <c r="DY8" s="6">
        <f t="shared" si="94"/>
        <v>0</v>
      </c>
      <c r="DZ8" s="6">
        <f t="shared" si="95"/>
        <v>0</v>
      </c>
      <c r="EA8" s="4" t="s">
        <v>37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37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37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29</v>
      </c>
      <c r="EN8" s="6">
        <f t="shared" si="106"/>
        <v>0</v>
      </c>
      <c r="EO8" s="6">
        <f t="shared" si="107"/>
        <v>0</v>
      </c>
      <c r="EP8" s="6">
        <f t="shared" si="108"/>
        <v>29</v>
      </c>
      <c r="EQ8" s="6" t="str">
        <f t="shared" si="109"/>
        <v>Прийнято</v>
      </c>
    </row>
    <row r="9" spans="1:147" ht="53.25" customHeight="1">
      <c r="A9" s="4">
        <v>19</v>
      </c>
      <c r="B9" s="12" t="s">
        <v>53</v>
      </c>
      <c r="C9" s="4" t="s">
        <v>37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42</v>
      </c>
      <c r="H9" s="6">
        <f t="shared" si="3"/>
        <v>0</v>
      </c>
      <c r="I9" s="6">
        <f t="shared" si="4"/>
        <v>0</v>
      </c>
      <c r="J9" s="6">
        <f t="shared" si="5"/>
        <v>0</v>
      </c>
      <c r="K9" s="4" t="s">
        <v>37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37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37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37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42</v>
      </c>
      <c r="AB9" s="6">
        <f t="shared" si="18"/>
        <v>0</v>
      </c>
      <c r="AC9" s="6">
        <f t="shared" si="19"/>
        <v>0</v>
      </c>
      <c r="AD9" s="6">
        <f t="shared" si="20"/>
        <v>0</v>
      </c>
      <c r="AE9" s="4" t="s">
        <v>37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37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37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37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37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7" t="s">
        <v>37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37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37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37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42</v>
      </c>
      <c r="BP9" s="6">
        <f t="shared" si="48"/>
        <v>0</v>
      </c>
      <c r="BQ9" s="6">
        <f t="shared" si="49"/>
        <v>0</v>
      </c>
      <c r="BR9" s="6">
        <f t="shared" si="50"/>
        <v>0</v>
      </c>
      <c r="BS9" s="4" t="s">
        <v>42</v>
      </c>
      <c r="BT9" s="6">
        <f t="shared" si="51"/>
        <v>0</v>
      </c>
      <c r="BU9" s="6">
        <f t="shared" si="52"/>
        <v>0</v>
      </c>
      <c r="BV9" s="6">
        <f t="shared" si="53"/>
        <v>0</v>
      </c>
      <c r="BW9" s="4" t="s">
        <v>37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42</v>
      </c>
      <c r="CB9" s="6">
        <f t="shared" si="57"/>
        <v>0</v>
      </c>
      <c r="CC9" s="6">
        <f t="shared" si="58"/>
        <v>0</v>
      </c>
      <c r="CD9" s="6">
        <f t="shared" si="59"/>
        <v>0</v>
      </c>
      <c r="CE9" s="4" t="s">
        <v>37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37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37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42</v>
      </c>
      <c r="CR9" s="6">
        <f t="shared" si="69"/>
        <v>0</v>
      </c>
      <c r="CS9" s="6">
        <f t="shared" si="70"/>
        <v>0</v>
      </c>
      <c r="CT9" s="6">
        <f t="shared" si="71"/>
        <v>0</v>
      </c>
      <c r="CU9" s="4" t="s">
        <v>37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37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37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37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37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37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37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37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4" t="s">
        <v>37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37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37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29</v>
      </c>
      <c r="EN9" s="6">
        <f t="shared" si="106"/>
        <v>0</v>
      </c>
      <c r="EO9" s="6">
        <f t="shared" si="107"/>
        <v>0</v>
      </c>
      <c r="EP9" s="6">
        <f t="shared" si="108"/>
        <v>29</v>
      </c>
      <c r="EQ9" s="6" t="str">
        <f t="shared" si="109"/>
        <v>Прийнято</v>
      </c>
    </row>
    <row r="10" spans="1:147" ht="54.75" customHeight="1">
      <c r="A10" s="4">
        <v>20</v>
      </c>
      <c r="B10" s="11" t="s">
        <v>54</v>
      </c>
      <c r="C10" s="4" t="s">
        <v>37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42</v>
      </c>
      <c r="H10" s="6">
        <f t="shared" si="3"/>
        <v>0</v>
      </c>
      <c r="I10" s="6">
        <f t="shared" si="4"/>
        <v>0</v>
      </c>
      <c r="J10" s="6">
        <f t="shared" si="5"/>
        <v>0</v>
      </c>
      <c r="K10" s="4" t="s">
        <v>37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37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37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37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42</v>
      </c>
      <c r="AB10" s="6">
        <f t="shared" si="18"/>
        <v>0</v>
      </c>
      <c r="AC10" s="6">
        <f t="shared" si="19"/>
        <v>0</v>
      </c>
      <c r="AD10" s="6">
        <f t="shared" si="20"/>
        <v>0</v>
      </c>
      <c r="AE10" s="4" t="s">
        <v>37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37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37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37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37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7" t="s">
        <v>37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37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37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37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42</v>
      </c>
      <c r="BP10" s="6">
        <f t="shared" si="48"/>
        <v>0</v>
      </c>
      <c r="BQ10" s="6">
        <f t="shared" si="49"/>
        <v>0</v>
      </c>
      <c r="BR10" s="6">
        <f t="shared" si="50"/>
        <v>0</v>
      </c>
      <c r="BS10" s="4" t="s">
        <v>42</v>
      </c>
      <c r="BT10" s="6">
        <f t="shared" si="51"/>
        <v>0</v>
      </c>
      <c r="BU10" s="6">
        <f t="shared" si="52"/>
        <v>0</v>
      </c>
      <c r="BV10" s="6">
        <f t="shared" si="53"/>
        <v>0</v>
      </c>
      <c r="BW10" s="4" t="s">
        <v>37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42</v>
      </c>
      <c r="CB10" s="6">
        <f t="shared" si="57"/>
        <v>0</v>
      </c>
      <c r="CC10" s="6">
        <f t="shared" si="58"/>
        <v>0</v>
      </c>
      <c r="CD10" s="6">
        <f t="shared" si="59"/>
        <v>0</v>
      </c>
      <c r="CE10" s="4" t="s">
        <v>37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37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37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42</v>
      </c>
      <c r="CR10" s="6">
        <f t="shared" si="69"/>
        <v>0</v>
      </c>
      <c r="CS10" s="6">
        <f t="shared" si="70"/>
        <v>0</v>
      </c>
      <c r="CT10" s="6">
        <f t="shared" si="71"/>
        <v>0</v>
      </c>
      <c r="CU10" s="4" t="s">
        <v>37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37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37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37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37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37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37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37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37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37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37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29</v>
      </c>
      <c r="EN10" s="6">
        <f t="shared" si="106"/>
        <v>0</v>
      </c>
      <c r="EO10" s="6">
        <f t="shared" si="107"/>
        <v>0</v>
      </c>
      <c r="EP10" s="6">
        <f t="shared" si="108"/>
        <v>29</v>
      </c>
      <c r="EQ10" s="6" t="str">
        <f t="shared" si="109"/>
        <v>Прийнято</v>
      </c>
    </row>
    <row r="11" spans="1:147" ht="68.25" customHeight="1">
      <c r="A11" s="4">
        <v>21</v>
      </c>
      <c r="B11" s="11" t="s">
        <v>55</v>
      </c>
      <c r="C11" s="4" t="s">
        <v>37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42</v>
      </c>
      <c r="H11" s="6">
        <f t="shared" si="3"/>
        <v>0</v>
      </c>
      <c r="I11" s="6">
        <f t="shared" si="4"/>
        <v>0</v>
      </c>
      <c r="J11" s="6">
        <f t="shared" si="5"/>
        <v>0</v>
      </c>
      <c r="K11" s="4" t="s">
        <v>37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37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37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37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42</v>
      </c>
      <c r="AB11" s="6">
        <f t="shared" si="18"/>
        <v>0</v>
      </c>
      <c r="AC11" s="6">
        <f t="shared" si="19"/>
        <v>0</v>
      </c>
      <c r="AD11" s="6">
        <f t="shared" si="20"/>
        <v>0</v>
      </c>
      <c r="AE11" s="4" t="s">
        <v>37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37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37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37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37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7" t="s">
        <v>37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37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37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37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42</v>
      </c>
      <c r="BP11" s="6">
        <f t="shared" si="48"/>
        <v>0</v>
      </c>
      <c r="BQ11" s="6">
        <f t="shared" si="49"/>
        <v>0</v>
      </c>
      <c r="BR11" s="6">
        <f t="shared" si="50"/>
        <v>0</v>
      </c>
      <c r="BS11" s="4" t="s">
        <v>42</v>
      </c>
      <c r="BT11" s="6">
        <f t="shared" si="51"/>
        <v>0</v>
      </c>
      <c r="BU11" s="6">
        <f t="shared" si="52"/>
        <v>0</v>
      </c>
      <c r="BV11" s="6">
        <f t="shared" si="53"/>
        <v>0</v>
      </c>
      <c r="BW11" s="4" t="s">
        <v>37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42</v>
      </c>
      <c r="CB11" s="6">
        <f t="shared" si="57"/>
        <v>0</v>
      </c>
      <c r="CC11" s="6">
        <f t="shared" si="58"/>
        <v>0</v>
      </c>
      <c r="CD11" s="6">
        <f t="shared" si="59"/>
        <v>0</v>
      </c>
      <c r="CE11" s="4" t="s">
        <v>37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37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37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42</v>
      </c>
      <c r="CR11" s="6">
        <f t="shared" si="69"/>
        <v>0</v>
      </c>
      <c r="CS11" s="6">
        <f t="shared" si="70"/>
        <v>0</v>
      </c>
      <c r="CT11" s="6">
        <f t="shared" si="71"/>
        <v>0</v>
      </c>
      <c r="CU11" s="4" t="s">
        <v>37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37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37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37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37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37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37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37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37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37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37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29</v>
      </c>
      <c r="EN11" s="6">
        <f t="shared" si="106"/>
        <v>0</v>
      </c>
      <c r="EO11" s="6">
        <f t="shared" si="107"/>
        <v>0</v>
      </c>
      <c r="EP11" s="6">
        <f t="shared" si="108"/>
        <v>29</v>
      </c>
      <c r="EQ11" s="6" t="str">
        <f t="shared" si="109"/>
        <v>Прийнято</v>
      </c>
    </row>
    <row r="12" spans="1:147" ht="69" customHeight="1">
      <c r="A12" s="4">
        <v>22</v>
      </c>
      <c r="B12" s="11" t="s">
        <v>56</v>
      </c>
      <c r="C12" s="4" t="s">
        <v>37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42</v>
      </c>
      <c r="H12" s="6">
        <f t="shared" si="3"/>
        <v>0</v>
      </c>
      <c r="I12" s="6">
        <f t="shared" si="4"/>
        <v>0</v>
      </c>
      <c r="J12" s="6">
        <f t="shared" si="5"/>
        <v>0</v>
      </c>
      <c r="K12" s="4" t="s">
        <v>37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37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37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37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42</v>
      </c>
      <c r="AB12" s="6">
        <f t="shared" si="18"/>
        <v>0</v>
      </c>
      <c r="AC12" s="6">
        <f t="shared" si="19"/>
        <v>0</v>
      </c>
      <c r="AD12" s="6">
        <f t="shared" si="20"/>
        <v>0</v>
      </c>
      <c r="AE12" s="4" t="s">
        <v>37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37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37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37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37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7" t="s">
        <v>37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37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37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37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42</v>
      </c>
      <c r="BP12" s="6">
        <f t="shared" si="48"/>
        <v>0</v>
      </c>
      <c r="BQ12" s="6">
        <f t="shared" si="49"/>
        <v>0</v>
      </c>
      <c r="BR12" s="6">
        <f t="shared" si="50"/>
        <v>0</v>
      </c>
      <c r="BS12" s="4" t="s">
        <v>42</v>
      </c>
      <c r="BT12" s="6">
        <f t="shared" si="51"/>
        <v>0</v>
      </c>
      <c r="BU12" s="6">
        <f t="shared" si="52"/>
        <v>0</v>
      </c>
      <c r="BV12" s="6">
        <f t="shared" si="53"/>
        <v>0</v>
      </c>
      <c r="BW12" s="4" t="s">
        <v>37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42</v>
      </c>
      <c r="CB12" s="6">
        <f t="shared" si="57"/>
        <v>0</v>
      </c>
      <c r="CC12" s="6">
        <f t="shared" si="58"/>
        <v>0</v>
      </c>
      <c r="CD12" s="6">
        <f t="shared" si="59"/>
        <v>0</v>
      </c>
      <c r="CE12" s="4" t="s">
        <v>37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37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37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42</v>
      </c>
      <c r="CR12" s="6">
        <f t="shared" si="69"/>
        <v>0</v>
      </c>
      <c r="CS12" s="6">
        <f t="shared" si="70"/>
        <v>0</v>
      </c>
      <c r="CT12" s="6">
        <f t="shared" si="71"/>
        <v>0</v>
      </c>
      <c r="CU12" s="4" t="s">
        <v>37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37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37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37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37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37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37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37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37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37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37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29</v>
      </c>
      <c r="EN12" s="6">
        <f t="shared" si="106"/>
        <v>0</v>
      </c>
      <c r="EO12" s="6">
        <f t="shared" si="107"/>
        <v>0</v>
      </c>
      <c r="EP12" s="6">
        <f t="shared" si="108"/>
        <v>29</v>
      </c>
      <c r="EQ12" s="6" t="str">
        <f t="shared" si="109"/>
        <v>Прийнято</v>
      </c>
    </row>
    <row r="13" spans="1:147" ht="54" customHeight="1">
      <c r="A13" s="4">
        <v>23</v>
      </c>
      <c r="B13" s="11" t="s">
        <v>57</v>
      </c>
      <c r="C13" s="4" t="s">
        <v>37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42</v>
      </c>
      <c r="H13" s="6">
        <f t="shared" si="3"/>
        <v>0</v>
      </c>
      <c r="I13" s="6">
        <f t="shared" si="4"/>
        <v>0</v>
      </c>
      <c r="J13" s="6">
        <f t="shared" si="5"/>
        <v>0</v>
      </c>
      <c r="K13" s="4" t="s">
        <v>37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37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37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37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42</v>
      </c>
      <c r="AB13" s="6">
        <f t="shared" si="18"/>
        <v>0</v>
      </c>
      <c r="AC13" s="6">
        <f t="shared" si="19"/>
        <v>0</v>
      </c>
      <c r="AD13" s="6">
        <f t="shared" si="20"/>
        <v>0</v>
      </c>
      <c r="AE13" s="4" t="s">
        <v>37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37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37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37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37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7" t="s">
        <v>37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37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37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37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42</v>
      </c>
      <c r="BP13" s="6">
        <f t="shared" si="48"/>
        <v>0</v>
      </c>
      <c r="BQ13" s="6">
        <f t="shared" si="49"/>
        <v>0</v>
      </c>
      <c r="BR13" s="6">
        <f t="shared" si="50"/>
        <v>0</v>
      </c>
      <c r="BS13" s="4" t="s">
        <v>42</v>
      </c>
      <c r="BT13" s="6">
        <f t="shared" si="51"/>
        <v>0</v>
      </c>
      <c r="BU13" s="6">
        <f t="shared" si="52"/>
        <v>0</v>
      </c>
      <c r="BV13" s="6">
        <f t="shared" si="53"/>
        <v>0</v>
      </c>
      <c r="BW13" s="4" t="s">
        <v>37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42</v>
      </c>
      <c r="CB13" s="6">
        <f t="shared" si="57"/>
        <v>0</v>
      </c>
      <c r="CC13" s="6">
        <f t="shared" si="58"/>
        <v>0</v>
      </c>
      <c r="CD13" s="6">
        <f t="shared" si="59"/>
        <v>0</v>
      </c>
      <c r="CE13" s="4" t="s">
        <v>37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37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37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42</v>
      </c>
      <c r="CR13" s="6">
        <f t="shared" si="69"/>
        <v>0</v>
      </c>
      <c r="CS13" s="6">
        <f t="shared" si="70"/>
        <v>0</v>
      </c>
      <c r="CT13" s="6">
        <f t="shared" si="71"/>
        <v>0</v>
      </c>
      <c r="CU13" s="4" t="s">
        <v>37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37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37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37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37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37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37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37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37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37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37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29</v>
      </c>
      <c r="EN13" s="6">
        <f t="shared" si="106"/>
        <v>0</v>
      </c>
      <c r="EO13" s="6">
        <f t="shared" si="107"/>
        <v>0</v>
      </c>
      <c r="EP13" s="6">
        <f t="shared" si="108"/>
        <v>29</v>
      </c>
      <c r="EQ13" s="6" t="str">
        <f t="shared" si="109"/>
        <v>Прийнято</v>
      </c>
    </row>
    <row r="14" spans="1:147" ht="36" customHeight="1">
      <c r="A14" s="4">
        <v>24</v>
      </c>
      <c r="B14" s="11" t="s">
        <v>58</v>
      </c>
      <c r="C14" s="4" t="s">
        <v>37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42</v>
      </c>
      <c r="H14" s="6">
        <f t="shared" si="3"/>
        <v>0</v>
      </c>
      <c r="I14" s="6">
        <f t="shared" si="4"/>
        <v>0</v>
      </c>
      <c r="J14" s="6">
        <f t="shared" si="5"/>
        <v>0</v>
      </c>
      <c r="K14" s="4" t="s">
        <v>37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37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37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37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42</v>
      </c>
      <c r="AB14" s="6">
        <f t="shared" si="18"/>
        <v>0</v>
      </c>
      <c r="AC14" s="6">
        <f t="shared" si="19"/>
        <v>0</v>
      </c>
      <c r="AD14" s="6">
        <f t="shared" si="20"/>
        <v>0</v>
      </c>
      <c r="AE14" s="4" t="s">
        <v>37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37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37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37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37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7" t="s">
        <v>37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37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37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37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42</v>
      </c>
      <c r="BP14" s="6">
        <f t="shared" si="48"/>
        <v>0</v>
      </c>
      <c r="BQ14" s="6">
        <f t="shared" si="49"/>
        <v>0</v>
      </c>
      <c r="BR14" s="6">
        <f t="shared" si="50"/>
        <v>0</v>
      </c>
      <c r="BS14" s="4" t="s">
        <v>42</v>
      </c>
      <c r="BT14" s="6">
        <f t="shared" si="51"/>
        <v>0</v>
      </c>
      <c r="BU14" s="6">
        <f t="shared" si="52"/>
        <v>0</v>
      </c>
      <c r="BV14" s="6">
        <f t="shared" si="53"/>
        <v>0</v>
      </c>
      <c r="BW14" s="4" t="s">
        <v>37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42</v>
      </c>
      <c r="CB14" s="6">
        <f t="shared" si="57"/>
        <v>0</v>
      </c>
      <c r="CC14" s="6">
        <f t="shared" si="58"/>
        <v>0</v>
      </c>
      <c r="CD14" s="6">
        <f t="shared" si="59"/>
        <v>0</v>
      </c>
      <c r="CE14" s="4" t="s">
        <v>37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37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37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42</v>
      </c>
      <c r="CR14" s="6">
        <f t="shared" si="69"/>
        <v>0</v>
      </c>
      <c r="CS14" s="6">
        <f t="shared" si="70"/>
        <v>0</v>
      </c>
      <c r="CT14" s="6">
        <f t="shared" si="71"/>
        <v>0</v>
      </c>
      <c r="CU14" s="4" t="s">
        <v>37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37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37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37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37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37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37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37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37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37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37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29</v>
      </c>
      <c r="EN14" s="6">
        <f t="shared" si="106"/>
        <v>0</v>
      </c>
      <c r="EO14" s="6">
        <f t="shared" si="107"/>
        <v>0</v>
      </c>
      <c r="EP14" s="6">
        <f t="shared" si="108"/>
        <v>29</v>
      </c>
      <c r="EQ14" s="6" t="str">
        <f t="shared" si="109"/>
        <v>Прийнято</v>
      </c>
    </row>
    <row r="15" spans="1:147" ht="48" customHeight="1">
      <c r="A15" s="4">
        <v>25</v>
      </c>
      <c r="B15" s="11" t="s">
        <v>59</v>
      </c>
      <c r="C15" s="4" t="s">
        <v>37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42</v>
      </c>
      <c r="H15" s="6">
        <f t="shared" si="3"/>
        <v>0</v>
      </c>
      <c r="I15" s="6">
        <f t="shared" si="4"/>
        <v>0</v>
      </c>
      <c r="J15" s="6">
        <f t="shared" si="5"/>
        <v>0</v>
      </c>
      <c r="K15" s="4" t="s">
        <v>37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37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37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37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42</v>
      </c>
      <c r="AB15" s="6">
        <f t="shared" si="18"/>
        <v>0</v>
      </c>
      <c r="AC15" s="6">
        <f t="shared" si="19"/>
        <v>0</v>
      </c>
      <c r="AD15" s="6">
        <f t="shared" si="20"/>
        <v>0</v>
      </c>
      <c r="AE15" s="4" t="s">
        <v>37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37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37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37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37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7" t="s">
        <v>37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37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37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37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42</v>
      </c>
      <c r="BP15" s="6">
        <f t="shared" si="48"/>
        <v>0</v>
      </c>
      <c r="BQ15" s="6">
        <f t="shared" si="49"/>
        <v>0</v>
      </c>
      <c r="BR15" s="6">
        <f t="shared" si="50"/>
        <v>0</v>
      </c>
      <c r="BS15" s="4" t="s">
        <v>42</v>
      </c>
      <c r="BT15" s="6">
        <f t="shared" si="51"/>
        <v>0</v>
      </c>
      <c r="BU15" s="6">
        <f t="shared" si="52"/>
        <v>0</v>
      </c>
      <c r="BV15" s="6">
        <f t="shared" si="53"/>
        <v>0</v>
      </c>
      <c r="BW15" s="4" t="s">
        <v>37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42</v>
      </c>
      <c r="CB15" s="6">
        <f t="shared" si="57"/>
        <v>0</v>
      </c>
      <c r="CC15" s="6">
        <f t="shared" si="58"/>
        <v>0</v>
      </c>
      <c r="CD15" s="6">
        <f t="shared" si="59"/>
        <v>0</v>
      </c>
      <c r="CE15" s="4" t="s">
        <v>37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37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37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42</v>
      </c>
      <c r="CR15" s="6">
        <f t="shared" si="69"/>
        <v>0</v>
      </c>
      <c r="CS15" s="6">
        <f t="shared" si="70"/>
        <v>0</v>
      </c>
      <c r="CT15" s="6">
        <f t="shared" si="71"/>
        <v>0</v>
      </c>
      <c r="CU15" s="4" t="s">
        <v>37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37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37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37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37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37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37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37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37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37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37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29</v>
      </c>
      <c r="EN15" s="6">
        <f t="shared" si="106"/>
        <v>0</v>
      </c>
      <c r="EO15" s="6">
        <f t="shared" si="107"/>
        <v>0</v>
      </c>
      <c r="EP15" s="6">
        <f t="shared" si="108"/>
        <v>29</v>
      </c>
      <c r="EQ15" s="6" t="str">
        <f t="shared" si="109"/>
        <v>Прийнято</v>
      </c>
    </row>
    <row r="16" spans="1:147" ht="57.75" customHeight="1">
      <c r="A16" s="4">
        <v>26</v>
      </c>
      <c r="B16" s="11" t="s">
        <v>80</v>
      </c>
      <c r="C16" s="4" t="s">
        <v>37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42</v>
      </c>
      <c r="H16" s="6">
        <f t="shared" si="3"/>
        <v>0</v>
      </c>
      <c r="I16" s="6">
        <f t="shared" si="4"/>
        <v>0</v>
      </c>
      <c r="J16" s="6">
        <f t="shared" si="5"/>
        <v>0</v>
      </c>
      <c r="K16" s="4" t="s">
        <v>37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37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37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37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42</v>
      </c>
      <c r="AB16" s="6">
        <f t="shared" si="18"/>
        <v>0</v>
      </c>
      <c r="AC16" s="6">
        <f t="shared" si="19"/>
        <v>0</v>
      </c>
      <c r="AD16" s="6">
        <f t="shared" si="20"/>
        <v>0</v>
      </c>
      <c r="AE16" s="4" t="s">
        <v>37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37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37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37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37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7" t="s">
        <v>37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37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37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37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42</v>
      </c>
      <c r="BP16" s="6">
        <f t="shared" si="48"/>
        <v>0</v>
      </c>
      <c r="BQ16" s="6">
        <f t="shared" si="49"/>
        <v>0</v>
      </c>
      <c r="BR16" s="6">
        <f t="shared" si="50"/>
        <v>0</v>
      </c>
      <c r="BS16" s="4" t="s">
        <v>42</v>
      </c>
      <c r="BT16" s="6">
        <f t="shared" si="51"/>
        <v>0</v>
      </c>
      <c r="BU16" s="6">
        <f t="shared" si="52"/>
        <v>0</v>
      </c>
      <c r="BV16" s="6">
        <f t="shared" si="53"/>
        <v>0</v>
      </c>
      <c r="BW16" s="4" t="s">
        <v>37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42</v>
      </c>
      <c r="CB16" s="6">
        <f t="shared" si="57"/>
        <v>0</v>
      </c>
      <c r="CC16" s="6">
        <f t="shared" si="58"/>
        <v>0</v>
      </c>
      <c r="CD16" s="6">
        <f t="shared" si="59"/>
        <v>0</v>
      </c>
      <c r="CE16" s="4" t="s">
        <v>37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37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37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42</v>
      </c>
      <c r="CR16" s="6">
        <f t="shared" si="69"/>
        <v>0</v>
      </c>
      <c r="CS16" s="6">
        <f t="shared" si="70"/>
        <v>0</v>
      </c>
      <c r="CT16" s="6">
        <f t="shared" si="71"/>
        <v>0</v>
      </c>
      <c r="CU16" s="4" t="s">
        <v>37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37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37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37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37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37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37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37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37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37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37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29</v>
      </c>
      <c r="EN16" s="6">
        <f t="shared" si="106"/>
        <v>0</v>
      </c>
      <c r="EO16" s="6">
        <f t="shared" si="107"/>
        <v>0</v>
      </c>
      <c r="EP16" s="6">
        <f t="shared" si="108"/>
        <v>29</v>
      </c>
      <c r="EQ16" s="6" t="str">
        <f t="shared" si="109"/>
        <v>Прийнято</v>
      </c>
    </row>
    <row r="17" spans="1:147" ht="69" customHeight="1">
      <c r="A17" s="4">
        <v>27</v>
      </c>
      <c r="B17" s="12" t="s">
        <v>60</v>
      </c>
      <c r="C17" s="4" t="s">
        <v>37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42</v>
      </c>
      <c r="H17" s="6">
        <f t="shared" si="3"/>
        <v>0</v>
      </c>
      <c r="I17" s="6">
        <f t="shared" si="4"/>
        <v>0</v>
      </c>
      <c r="J17" s="6">
        <f t="shared" si="5"/>
        <v>0</v>
      </c>
      <c r="K17" s="4" t="s">
        <v>37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37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37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37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42</v>
      </c>
      <c r="AB17" s="6">
        <f t="shared" si="18"/>
        <v>0</v>
      </c>
      <c r="AC17" s="6">
        <f t="shared" si="19"/>
        <v>0</v>
      </c>
      <c r="AD17" s="6">
        <f t="shared" si="20"/>
        <v>0</v>
      </c>
      <c r="AE17" s="4" t="s">
        <v>37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37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37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37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37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7" t="s">
        <v>37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37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37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37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42</v>
      </c>
      <c r="BP17" s="6">
        <f t="shared" si="48"/>
        <v>0</v>
      </c>
      <c r="BQ17" s="6">
        <f t="shared" si="49"/>
        <v>0</v>
      </c>
      <c r="BR17" s="6">
        <f t="shared" si="50"/>
        <v>0</v>
      </c>
      <c r="BS17" s="4" t="s">
        <v>42</v>
      </c>
      <c r="BT17" s="6">
        <f t="shared" si="51"/>
        <v>0</v>
      </c>
      <c r="BU17" s="6">
        <f t="shared" si="52"/>
        <v>0</v>
      </c>
      <c r="BV17" s="6">
        <f t="shared" si="53"/>
        <v>0</v>
      </c>
      <c r="BW17" s="4" t="s">
        <v>37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42</v>
      </c>
      <c r="CB17" s="6">
        <f t="shared" si="57"/>
        <v>0</v>
      </c>
      <c r="CC17" s="6">
        <f t="shared" si="58"/>
        <v>0</v>
      </c>
      <c r="CD17" s="6">
        <f t="shared" si="59"/>
        <v>0</v>
      </c>
      <c r="CE17" s="4" t="s">
        <v>37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37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37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42</v>
      </c>
      <c r="CR17" s="6">
        <f t="shared" si="69"/>
        <v>0</v>
      </c>
      <c r="CS17" s="6">
        <f t="shared" si="70"/>
        <v>0</v>
      </c>
      <c r="CT17" s="6">
        <f t="shared" si="71"/>
        <v>0</v>
      </c>
      <c r="CU17" s="4" t="s">
        <v>37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37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37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37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37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37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37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37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37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37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37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29</v>
      </c>
      <c r="EN17" s="6">
        <f t="shared" si="106"/>
        <v>0</v>
      </c>
      <c r="EO17" s="6">
        <f t="shared" si="107"/>
        <v>0</v>
      </c>
      <c r="EP17" s="6">
        <f t="shared" si="108"/>
        <v>29</v>
      </c>
      <c r="EQ17" s="6" t="str">
        <f t="shared" si="109"/>
        <v>Прийнято</v>
      </c>
    </row>
    <row r="18" spans="1:147" ht="32.25" customHeight="1">
      <c r="A18" s="4">
        <v>28</v>
      </c>
      <c r="B18" s="11" t="s">
        <v>61</v>
      </c>
      <c r="C18" s="4" t="s">
        <v>37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42</v>
      </c>
      <c r="H18" s="6">
        <f t="shared" si="3"/>
        <v>0</v>
      </c>
      <c r="I18" s="6">
        <f t="shared" si="4"/>
        <v>0</v>
      </c>
      <c r="J18" s="6">
        <f t="shared" si="5"/>
        <v>0</v>
      </c>
      <c r="K18" s="4" t="s">
        <v>37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37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37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37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42</v>
      </c>
      <c r="AB18" s="6">
        <f t="shared" si="18"/>
        <v>0</v>
      </c>
      <c r="AC18" s="6">
        <f t="shared" si="19"/>
        <v>0</v>
      </c>
      <c r="AD18" s="6">
        <f t="shared" si="20"/>
        <v>0</v>
      </c>
      <c r="AE18" s="4" t="s">
        <v>37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37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37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37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37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7" t="s">
        <v>37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37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37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37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42</v>
      </c>
      <c r="BP18" s="6">
        <f t="shared" si="48"/>
        <v>0</v>
      </c>
      <c r="BQ18" s="6">
        <f t="shared" si="49"/>
        <v>0</v>
      </c>
      <c r="BR18" s="6">
        <f t="shared" si="50"/>
        <v>0</v>
      </c>
      <c r="BS18" s="4" t="s">
        <v>42</v>
      </c>
      <c r="BT18" s="6">
        <f t="shared" si="51"/>
        <v>0</v>
      </c>
      <c r="BU18" s="6">
        <f t="shared" si="52"/>
        <v>0</v>
      </c>
      <c r="BV18" s="6">
        <f t="shared" si="53"/>
        <v>0</v>
      </c>
      <c r="BW18" s="4" t="s">
        <v>37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42</v>
      </c>
      <c r="CB18" s="6">
        <f t="shared" si="57"/>
        <v>0</v>
      </c>
      <c r="CC18" s="6">
        <f t="shared" si="58"/>
        <v>0</v>
      </c>
      <c r="CD18" s="6">
        <f t="shared" si="59"/>
        <v>0</v>
      </c>
      <c r="CE18" s="4" t="s">
        <v>37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37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37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42</v>
      </c>
      <c r="CR18" s="6">
        <f t="shared" si="69"/>
        <v>0</v>
      </c>
      <c r="CS18" s="6">
        <f t="shared" si="70"/>
        <v>0</v>
      </c>
      <c r="CT18" s="6">
        <f t="shared" si="71"/>
        <v>0</v>
      </c>
      <c r="CU18" s="4" t="s">
        <v>37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37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37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37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37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37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37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37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37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37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37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29</v>
      </c>
      <c r="EN18" s="6">
        <f t="shared" si="106"/>
        <v>0</v>
      </c>
      <c r="EO18" s="6">
        <f t="shared" si="107"/>
        <v>0</v>
      </c>
      <c r="EP18" s="6">
        <f t="shared" si="108"/>
        <v>29</v>
      </c>
      <c r="EQ18" s="6" t="str">
        <f t="shared" si="109"/>
        <v>Прийнято</v>
      </c>
    </row>
    <row r="19" spans="1:147" ht="61.5" customHeight="1">
      <c r="A19" s="4">
        <v>29</v>
      </c>
      <c r="B19" s="11" t="s">
        <v>62</v>
      </c>
      <c r="C19" s="4" t="s">
        <v>37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42</v>
      </c>
      <c r="H19" s="6">
        <f t="shared" si="3"/>
        <v>0</v>
      </c>
      <c r="I19" s="6">
        <f t="shared" si="4"/>
        <v>0</v>
      </c>
      <c r="J19" s="6">
        <f t="shared" si="5"/>
        <v>0</v>
      </c>
      <c r="K19" s="4" t="s">
        <v>37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37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37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37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42</v>
      </c>
      <c r="AB19" s="6">
        <f t="shared" si="18"/>
        <v>0</v>
      </c>
      <c r="AC19" s="6">
        <f t="shared" si="19"/>
        <v>0</v>
      </c>
      <c r="AD19" s="6">
        <f t="shared" si="20"/>
        <v>0</v>
      </c>
      <c r="AE19" s="4" t="s">
        <v>37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37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37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37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37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7" t="s">
        <v>37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37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37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37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42</v>
      </c>
      <c r="BP19" s="6">
        <f t="shared" si="48"/>
        <v>0</v>
      </c>
      <c r="BQ19" s="6">
        <f t="shared" si="49"/>
        <v>0</v>
      </c>
      <c r="BR19" s="6">
        <f t="shared" si="50"/>
        <v>0</v>
      </c>
      <c r="BS19" s="4" t="s">
        <v>42</v>
      </c>
      <c r="BT19" s="6">
        <f t="shared" si="51"/>
        <v>0</v>
      </c>
      <c r="BU19" s="6">
        <f t="shared" si="52"/>
        <v>0</v>
      </c>
      <c r="BV19" s="6">
        <f t="shared" si="53"/>
        <v>0</v>
      </c>
      <c r="BW19" s="4" t="s">
        <v>37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42</v>
      </c>
      <c r="CB19" s="6">
        <f t="shared" si="57"/>
        <v>0</v>
      </c>
      <c r="CC19" s="6">
        <f t="shared" si="58"/>
        <v>0</v>
      </c>
      <c r="CD19" s="6">
        <f t="shared" si="59"/>
        <v>0</v>
      </c>
      <c r="CE19" s="4" t="s">
        <v>37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37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37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42</v>
      </c>
      <c r="CR19" s="6">
        <f t="shared" si="69"/>
        <v>0</v>
      </c>
      <c r="CS19" s="6">
        <f t="shared" si="70"/>
        <v>0</v>
      </c>
      <c r="CT19" s="6">
        <f t="shared" si="71"/>
        <v>0</v>
      </c>
      <c r="CU19" s="4" t="s">
        <v>37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37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37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37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37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37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37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37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37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37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37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29</v>
      </c>
      <c r="EN19" s="6">
        <f t="shared" si="106"/>
        <v>0</v>
      </c>
      <c r="EO19" s="6">
        <f t="shared" si="107"/>
        <v>0</v>
      </c>
      <c r="EP19" s="6">
        <f t="shared" si="108"/>
        <v>29</v>
      </c>
      <c r="EQ19" s="6" t="str">
        <f t="shared" si="109"/>
        <v>Прийнято</v>
      </c>
    </row>
    <row r="20" spans="1:147" ht="54.75" customHeight="1">
      <c r="A20" s="4">
        <v>30</v>
      </c>
      <c r="B20" s="11" t="s">
        <v>63</v>
      </c>
      <c r="C20" s="4" t="s">
        <v>37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42</v>
      </c>
      <c r="H20" s="6">
        <f t="shared" si="3"/>
        <v>0</v>
      </c>
      <c r="I20" s="6">
        <f t="shared" si="4"/>
        <v>0</v>
      </c>
      <c r="J20" s="6">
        <f t="shared" si="5"/>
        <v>0</v>
      </c>
      <c r="K20" s="4" t="s">
        <v>37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37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37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37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42</v>
      </c>
      <c r="AB20" s="6">
        <f t="shared" si="18"/>
        <v>0</v>
      </c>
      <c r="AC20" s="6">
        <f t="shared" si="19"/>
        <v>0</v>
      </c>
      <c r="AD20" s="6">
        <f t="shared" si="20"/>
        <v>0</v>
      </c>
      <c r="AE20" s="4" t="s">
        <v>37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37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37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37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37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7" t="s">
        <v>37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37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37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37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42</v>
      </c>
      <c r="BP20" s="6">
        <f t="shared" si="48"/>
        <v>0</v>
      </c>
      <c r="BQ20" s="6">
        <f t="shared" si="49"/>
        <v>0</v>
      </c>
      <c r="BR20" s="6">
        <f t="shared" si="50"/>
        <v>0</v>
      </c>
      <c r="BS20" s="4" t="s">
        <v>42</v>
      </c>
      <c r="BT20" s="6">
        <f t="shared" si="51"/>
        <v>0</v>
      </c>
      <c r="BU20" s="6">
        <f t="shared" si="52"/>
        <v>0</v>
      </c>
      <c r="BV20" s="6">
        <f t="shared" si="53"/>
        <v>0</v>
      </c>
      <c r="BW20" s="4" t="s">
        <v>37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42</v>
      </c>
      <c r="CB20" s="6">
        <f t="shared" si="57"/>
        <v>0</v>
      </c>
      <c r="CC20" s="6">
        <f t="shared" si="58"/>
        <v>0</v>
      </c>
      <c r="CD20" s="6">
        <f t="shared" si="59"/>
        <v>0</v>
      </c>
      <c r="CE20" s="4" t="s">
        <v>37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37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37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42</v>
      </c>
      <c r="CR20" s="6">
        <f t="shared" si="69"/>
        <v>0</v>
      </c>
      <c r="CS20" s="6">
        <f t="shared" si="70"/>
        <v>0</v>
      </c>
      <c r="CT20" s="6">
        <f t="shared" si="71"/>
        <v>0</v>
      </c>
      <c r="CU20" s="4" t="s">
        <v>37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37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37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37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37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37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37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37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37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37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37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29</v>
      </c>
      <c r="EN20" s="6">
        <f t="shared" si="106"/>
        <v>0</v>
      </c>
      <c r="EO20" s="6">
        <f t="shared" si="107"/>
        <v>0</v>
      </c>
      <c r="EP20" s="6">
        <f t="shared" si="108"/>
        <v>29</v>
      </c>
      <c r="EQ20" s="6" t="str">
        <f t="shared" si="109"/>
        <v>Прийнято</v>
      </c>
    </row>
    <row r="21" spans="1:147" ht="46.5" customHeight="1">
      <c r="A21" s="4">
        <v>31</v>
      </c>
      <c r="B21" s="11" t="s">
        <v>64</v>
      </c>
      <c r="C21" s="4" t="s">
        <v>37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42</v>
      </c>
      <c r="H21" s="6">
        <f t="shared" ref="H21:H25" si="113">IF(G21="За",1,0)</f>
        <v>0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37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37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37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37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42</v>
      </c>
      <c r="AB21" s="6">
        <f t="shared" ref="AB21:AB25" si="128">IF(AA21="За",1,0)</f>
        <v>0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37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37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37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37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37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7" t="s">
        <v>37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37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37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37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42</v>
      </c>
      <c r="BP21" s="6">
        <f t="shared" ref="BP21:BP25" si="158">IF(BO21="За",1,0)</f>
        <v>0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42</v>
      </c>
      <c r="BT21" s="6">
        <f t="shared" ref="BT21:BT25" si="161">IF(BS21="За",1,0)</f>
        <v>0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37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42</v>
      </c>
      <c r="CB21" s="6">
        <f t="shared" ref="CB21:CB25" si="167">IF(CA21="За",1,0)</f>
        <v>0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37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37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37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42</v>
      </c>
      <c r="CR21" s="6">
        <f t="shared" ref="CR21:CR25" si="179">IF(CQ21="За",1,0)</f>
        <v>0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37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37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37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37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37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37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37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37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37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37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37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29</v>
      </c>
      <c r="EN21" s="6">
        <f t="shared" si="106"/>
        <v>0</v>
      </c>
      <c r="EO21" s="6">
        <f t="shared" si="107"/>
        <v>0</v>
      </c>
      <c r="EP21" s="6">
        <f t="shared" si="108"/>
        <v>29</v>
      </c>
      <c r="EQ21" s="6" t="str">
        <f t="shared" si="109"/>
        <v>Прийнято</v>
      </c>
    </row>
    <row r="22" spans="1:147" ht="57" customHeight="1">
      <c r="A22" s="4">
        <v>32</v>
      </c>
      <c r="B22" s="11" t="s">
        <v>65</v>
      </c>
      <c r="C22" s="4" t="s">
        <v>37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42</v>
      </c>
      <c r="H22" s="6">
        <f t="shared" si="113"/>
        <v>0</v>
      </c>
      <c r="I22" s="6">
        <f t="shared" si="114"/>
        <v>0</v>
      </c>
      <c r="J22" s="6">
        <f t="shared" si="115"/>
        <v>0</v>
      </c>
      <c r="K22" s="4" t="s">
        <v>37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37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37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37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42</v>
      </c>
      <c r="AB22" s="6">
        <f t="shared" si="128"/>
        <v>0</v>
      </c>
      <c r="AC22" s="6">
        <f t="shared" si="129"/>
        <v>0</v>
      </c>
      <c r="AD22" s="6">
        <f t="shared" si="130"/>
        <v>0</v>
      </c>
      <c r="AE22" s="4" t="s">
        <v>37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37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37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37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37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7" t="s">
        <v>37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37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37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37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42</v>
      </c>
      <c r="BP22" s="6">
        <f t="shared" si="158"/>
        <v>0</v>
      </c>
      <c r="BQ22" s="6">
        <f t="shared" si="159"/>
        <v>0</v>
      </c>
      <c r="BR22" s="6">
        <f t="shared" si="160"/>
        <v>0</v>
      </c>
      <c r="BS22" s="4" t="s">
        <v>42</v>
      </c>
      <c r="BT22" s="6">
        <f t="shared" si="161"/>
        <v>0</v>
      </c>
      <c r="BU22" s="6">
        <f t="shared" si="162"/>
        <v>0</v>
      </c>
      <c r="BV22" s="6">
        <f t="shared" si="163"/>
        <v>0</v>
      </c>
      <c r="BW22" s="4" t="s">
        <v>37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42</v>
      </c>
      <c r="CB22" s="6">
        <f t="shared" si="167"/>
        <v>0</v>
      </c>
      <c r="CC22" s="6">
        <f t="shared" si="168"/>
        <v>0</v>
      </c>
      <c r="CD22" s="6">
        <f t="shared" si="169"/>
        <v>0</v>
      </c>
      <c r="CE22" s="4" t="s">
        <v>37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37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37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42</v>
      </c>
      <c r="CR22" s="6">
        <f t="shared" si="179"/>
        <v>0</v>
      </c>
      <c r="CS22" s="6">
        <f t="shared" si="180"/>
        <v>0</v>
      </c>
      <c r="CT22" s="6">
        <f t="shared" si="181"/>
        <v>0</v>
      </c>
      <c r="CU22" s="4" t="s">
        <v>37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37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37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37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37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37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37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37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37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37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37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29</v>
      </c>
      <c r="EN22" s="6">
        <f t="shared" si="106"/>
        <v>0</v>
      </c>
      <c r="EO22" s="6">
        <f t="shared" si="107"/>
        <v>0</v>
      </c>
      <c r="EP22" s="6">
        <f t="shared" si="108"/>
        <v>29</v>
      </c>
      <c r="EQ22" s="6" t="str">
        <f t="shared" si="109"/>
        <v>Прийнято</v>
      </c>
    </row>
    <row r="23" spans="1:147" ht="69" customHeight="1">
      <c r="A23" s="4">
        <v>33</v>
      </c>
      <c r="B23" s="11" t="s">
        <v>66</v>
      </c>
      <c r="C23" s="4" t="s">
        <v>37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42</v>
      </c>
      <c r="H23" s="6">
        <f t="shared" si="113"/>
        <v>0</v>
      </c>
      <c r="I23" s="6">
        <f t="shared" si="114"/>
        <v>0</v>
      </c>
      <c r="J23" s="6">
        <f t="shared" si="115"/>
        <v>0</v>
      </c>
      <c r="K23" s="4" t="s">
        <v>37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37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37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37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42</v>
      </c>
      <c r="AB23" s="6">
        <f t="shared" si="128"/>
        <v>0</v>
      </c>
      <c r="AC23" s="6">
        <f t="shared" si="129"/>
        <v>0</v>
      </c>
      <c r="AD23" s="6">
        <f t="shared" si="130"/>
        <v>0</v>
      </c>
      <c r="AE23" s="4" t="s">
        <v>37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37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37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37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37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7" t="s">
        <v>37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37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37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37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42</v>
      </c>
      <c r="BP23" s="6">
        <f t="shared" si="158"/>
        <v>0</v>
      </c>
      <c r="BQ23" s="6">
        <f t="shared" si="159"/>
        <v>0</v>
      </c>
      <c r="BR23" s="6">
        <f t="shared" si="160"/>
        <v>0</v>
      </c>
      <c r="BS23" s="4" t="s">
        <v>42</v>
      </c>
      <c r="BT23" s="6">
        <f t="shared" si="161"/>
        <v>0</v>
      </c>
      <c r="BU23" s="6">
        <f t="shared" si="162"/>
        <v>0</v>
      </c>
      <c r="BV23" s="6">
        <f t="shared" si="163"/>
        <v>0</v>
      </c>
      <c r="BW23" s="4" t="s">
        <v>37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42</v>
      </c>
      <c r="CB23" s="6">
        <f t="shared" si="167"/>
        <v>0</v>
      </c>
      <c r="CC23" s="6">
        <f t="shared" si="168"/>
        <v>0</v>
      </c>
      <c r="CD23" s="6">
        <f t="shared" si="169"/>
        <v>0</v>
      </c>
      <c r="CE23" s="4" t="s">
        <v>37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37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37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42</v>
      </c>
      <c r="CR23" s="6">
        <f t="shared" si="179"/>
        <v>0</v>
      </c>
      <c r="CS23" s="6">
        <f t="shared" si="180"/>
        <v>0</v>
      </c>
      <c r="CT23" s="6">
        <f t="shared" si="181"/>
        <v>0</v>
      </c>
      <c r="CU23" s="4" t="s">
        <v>37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37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37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37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37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37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37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37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37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37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37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29</v>
      </c>
      <c r="EN23" s="6">
        <f t="shared" si="106"/>
        <v>0</v>
      </c>
      <c r="EO23" s="6">
        <f t="shared" si="107"/>
        <v>0</v>
      </c>
      <c r="EP23" s="6">
        <f t="shared" si="108"/>
        <v>29</v>
      </c>
      <c r="EQ23" s="6" t="str">
        <f t="shared" si="109"/>
        <v>Прийнято</v>
      </c>
    </row>
    <row r="24" spans="1:147" ht="67.5" customHeight="1">
      <c r="A24" s="4">
        <v>34</v>
      </c>
      <c r="B24" s="11" t="s">
        <v>67</v>
      </c>
      <c r="C24" s="4" t="s">
        <v>37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42</v>
      </c>
      <c r="H24" s="6">
        <f t="shared" si="113"/>
        <v>0</v>
      </c>
      <c r="I24" s="6">
        <f t="shared" si="114"/>
        <v>0</v>
      </c>
      <c r="J24" s="6">
        <f t="shared" si="115"/>
        <v>0</v>
      </c>
      <c r="K24" s="4" t="s">
        <v>37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37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37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37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42</v>
      </c>
      <c r="AB24" s="6">
        <f t="shared" si="128"/>
        <v>0</v>
      </c>
      <c r="AC24" s="6">
        <f t="shared" si="129"/>
        <v>0</v>
      </c>
      <c r="AD24" s="6">
        <f t="shared" si="130"/>
        <v>0</v>
      </c>
      <c r="AE24" s="4" t="s">
        <v>37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37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37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37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37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7" t="s">
        <v>37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37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37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37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42</v>
      </c>
      <c r="BP24" s="6">
        <f t="shared" si="158"/>
        <v>0</v>
      </c>
      <c r="BQ24" s="6">
        <f t="shared" si="159"/>
        <v>0</v>
      </c>
      <c r="BR24" s="6">
        <f t="shared" si="160"/>
        <v>0</v>
      </c>
      <c r="BS24" s="4" t="s">
        <v>42</v>
      </c>
      <c r="BT24" s="6">
        <f t="shared" si="161"/>
        <v>0</v>
      </c>
      <c r="BU24" s="6">
        <f t="shared" si="162"/>
        <v>0</v>
      </c>
      <c r="BV24" s="6">
        <f t="shared" si="163"/>
        <v>0</v>
      </c>
      <c r="BW24" s="4" t="s">
        <v>37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42</v>
      </c>
      <c r="CB24" s="6">
        <f t="shared" si="167"/>
        <v>0</v>
      </c>
      <c r="CC24" s="6">
        <f t="shared" si="168"/>
        <v>0</v>
      </c>
      <c r="CD24" s="6">
        <f t="shared" si="169"/>
        <v>0</v>
      </c>
      <c r="CE24" s="4" t="s">
        <v>37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37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37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42</v>
      </c>
      <c r="CR24" s="6">
        <f t="shared" si="179"/>
        <v>0</v>
      </c>
      <c r="CS24" s="6">
        <f t="shared" si="180"/>
        <v>0</v>
      </c>
      <c r="CT24" s="6">
        <f t="shared" si="181"/>
        <v>0</v>
      </c>
      <c r="CU24" s="4" t="s">
        <v>37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37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37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37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37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37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37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37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37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37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37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29</v>
      </c>
      <c r="EN24" s="6">
        <f t="shared" si="106"/>
        <v>0</v>
      </c>
      <c r="EO24" s="6">
        <f t="shared" si="107"/>
        <v>0</v>
      </c>
      <c r="EP24" s="6">
        <f t="shared" si="108"/>
        <v>29</v>
      </c>
      <c r="EQ24" s="6" t="str">
        <f t="shared" si="109"/>
        <v>Прийнято</v>
      </c>
    </row>
    <row r="25" spans="1:147" ht="66.75" customHeight="1">
      <c r="A25" s="4">
        <v>35</v>
      </c>
      <c r="B25" s="11" t="s">
        <v>68</v>
      </c>
      <c r="C25" s="4" t="s">
        <v>37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42</v>
      </c>
      <c r="H25" s="6">
        <f t="shared" si="113"/>
        <v>0</v>
      </c>
      <c r="I25" s="6">
        <f t="shared" si="114"/>
        <v>0</v>
      </c>
      <c r="J25" s="6">
        <f t="shared" si="115"/>
        <v>0</v>
      </c>
      <c r="K25" s="4" t="s">
        <v>37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37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37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37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42</v>
      </c>
      <c r="AB25" s="6">
        <f t="shared" si="128"/>
        <v>0</v>
      </c>
      <c r="AC25" s="6">
        <f t="shared" si="129"/>
        <v>0</v>
      </c>
      <c r="AD25" s="6">
        <f t="shared" si="130"/>
        <v>0</v>
      </c>
      <c r="AE25" s="4" t="s">
        <v>37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37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37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37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37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7" t="s">
        <v>37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37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37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37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42</v>
      </c>
      <c r="BP25" s="6">
        <f t="shared" si="158"/>
        <v>0</v>
      </c>
      <c r="BQ25" s="6">
        <f t="shared" si="159"/>
        <v>0</v>
      </c>
      <c r="BR25" s="6">
        <f t="shared" si="160"/>
        <v>0</v>
      </c>
      <c r="BS25" s="4" t="s">
        <v>42</v>
      </c>
      <c r="BT25" s="6">
        <f t="shared" si="161"/>
        <v>0</v>
      </c>
      <c r="BU25" s="6">
        <f t="shared" si="162"/>
        <v>0</v>
      </c>
      <c r="BV25" s="6">
        <f t="shared" si="163"/>
        <v>0</v>
      </c>
      <c r="BW25" s="4" t="s">
        <v>37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42</v>
      </c>
      <c r="CB25" s="6">
        <f t="shared" si="167"/>
        <v>0</v>
      </c>
      <c r="CC25" s="6">
        <f t="shared" si="168"/>
        <v>0</v>
      </c>
      <c r="CD25" s="6">
        <f t="shared" si="169"/>
        <v>0</v>
      </c>
      <c r="CE25" s="4" t="s">
        <v>37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37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37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42</v>
      </c>
      <c r="CR25" s="6">
        <f t="shared" si="179"/>
        <v>0</v>
      </c>
      <c r="CS25" s="6">
        <f t="shared" si="180"/>
        <v>0</v>
      </c>
      <c r="CT25" s="6">
        <f t="shared" si="181"/>
        <v>0</v>
      </c>
      <c r="CU25" s="4" t="s">
        <v>37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37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37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37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37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37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37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37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37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37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37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29</v>
      </c>
      <c r="EN25" s="6">
        <f t="shared" si="106"/>
        <v>0</v>
      </c>
      <c r="EO25" s="6">
        <f t="shared" si="107"/>
        <v>0</v>
      </c>
      <c r="EP25" s="6">
        <f t="shared" si="108"/>
        <v>29</v>
      </c>
      <c r="EQ25" s="6" t="str">
        <f t="shared" si="109"/>
        <v>Прийнято</v>
      </c>
    </row>
    <row r="26" spans="1:147" ht="56.25" customHeight="1">
      <c r="A26" s="4">
        <v>36</v>
      </c>
      <c r="B26" s="11" t="s">
        <v>47</v>
      </c>
      <c r="C26" s="4" t="s">
        <v>37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42</v>
      </c>
      <c r="H26" s="6">
        <f t="shared" ref="H26:H42" si="218">IF(G26="За",1,0)</f>
        <v>0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37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37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37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37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42</v>
      </c>
      <c r="AB26" s="6">
        <f t="shared" ref="AB26:AB42" si="233">IF(AA26="За",1,0)</f>
        <v>0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37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37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37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37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37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7" t="s">
        <v>37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37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37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37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42</v>
      </c>
      <c r="BP26" s="6">
        <f t="shared" ref="BP26:BP42" si="263">IF(BO26="За",1,0)</f>
        <v>0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42</v>
      </c>
      <c r="BT26" s="6">
        <f t="shared" ref="BT26:BT42" si="266">IF(BS26="За",1,0)</f>
        <v>0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37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42</v>
      </c>
      <c r="CB26" s="6">
        <f t="shared" ref="CB26:CB42" si="272">IF(CA26="За",1,0)</f>
        <v>0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37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37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37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42</v>
      </c>
      <c r="CR26" s="6">
        <f t="shared" ref="CR26:CR42" si="284">IF(CQ26="За",1,0)</f>
        <v>0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37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37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37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37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37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37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37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37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37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37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37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29</v>
      </c>
      <c r="EN26" s="6">
        <f t="shared" si="106"/>
        <v>0</v>
      </c>
      <c r="EO26" s="6">
        <f t="shared" si="107"/>
        <v>0</v>
      </c>
      <c r="EP26" s="6">
        <f t="shared" si="108"/>
        <v>29</v>
      </c>
      <c r="EQ26" s="6" t="str">
        <f t="shared" si="109"/>
        <v>Прийнято</v>
      </c>
    </row>
    <row r="27" spans="1:147" ht="67.5" customHeight="1">
      <c r="A27" s="4">
        <v>37</v>
      </c>
      <c r="B27" s="11" t="s">
        <v>69</v>
      </c>
      <c r="C27" s="4" t="s">
        <v>37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42</v>
      </c>
      <c r="H27" s="6">
        <f t="shared" si="218"/>
        <v>0</v>
      </c>
      <c r="I27" s="6">
        <f t="shared" si="219"/>
        <v>0</v>
      </c>
      <c r="J27" s="6">
        <f t="shared" si="220"/>
        <v>0</v>
      </c>
      <c r="K27" s="4" t="s">
        <v>37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37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37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37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42</v>
      </c>
      <c r="AB27" s="6">
        <f t="shared" si="233"/>
        <v>0</v>
      </c>
      <c r="AC27" s="6">
        <f t="shared" si="234"/>
        <v>0</v>
      </c>
      <c r="AD27" s="6">
        <f t="shared" si="235"/>
        <v>0</v>
      </c>
      <c r="AE27" s="4" t="s">
        <v>37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37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37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37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37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7" t="s">
        <v>37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37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37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37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42</v>
      </c>
      <c r="BP27" s="6">
        <f t="shared" si="263"/>
        <v>0</v>
      </c>
      <c r="BQ27" s="6">
        <f t="shared" si="264"/>
        <v>0</v>
      </c>
      <c r="BR27" s="6">
        <f t="shared" si="265"/>
        <v>0</v>
      </c>
      <c r="BS27" s="4" t="s">
        <v>42</v>
      </c>
      <c r="BT27" s="6">
        <f t="shared" si="266"/>
        <v>0</v>
      </c>
      <c r="BU27" s="6">
        <f t="shared" si="267"/>
        <v>0</v>
      </c>
      <c r="BV27" s="6">
        <f t="shared" si="268"/>
        <v>0</v>
      </c>
      <c r="BW27" s="4" t="s">
        <v>37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42</v>
      </c>
      <c r="CB27" s="6">
        <f t="shared" si="272"/>
        <v>0</v>
      </c>
      <c r="CC27" s="6">
        <f t="shared" si="273"/>
        <v>0</v>
      </c>
      <c r="CD27" s="6">
        <f t="shared" si="274"/>
        <v>0</v>
      </c>
      <c r="CE27" s="4" t="s">
        <v>37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37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37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42</v>
      </c>
      <c r="CR27" s="6">
        <f t="shared" si="284"/>
        <v>0</v>
      </c>
      <c r="CS27" s="6">
        <f t="shared" si="285"/>
        <v>0</v>
      </c>
      <c r="CT27" s="6">
        <f t="shared" si="286"/>
        <v>0</v>
      </c>
      <c r="CU27" s="4" t="s">
        <v>37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37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37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37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37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37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37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37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37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37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37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29</v>
      </c>
      <c r="EN27" s="6">
        <f t="shared" si="106"/>
        <v>0</v>
      </c>
      <c r="EO27" s="6">
        <f t="shared" si="107"/>
        <v>0</v>
      </c>
      <c r="EP27" s="6">
        <f t="shared" si="108"/>
        <v>29</v>
      </c>
      <c r="EQ27" s="6" t="str">
        <f t="shared" si="109"/>
        <v>Прийнято</v>
      </c>
    </row>
    <row r="28" spans="1:147" ht="69.75" customHeight="1">
      <c r="A28" s="4">
        <v>38</v>
      </c>
      <c r="B28" s="11" t="s">
        <v>70</v>
      </c>
      <c r="C28" s="4" t="s">
        <v>37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42</v>
      </c>
      <c r="H28" s="6">
        <f t="shared" si="218"/>
        <v>0</v>
      </c>
      <c r="I28" s="6">
        <f t="shared" si="219"/>
        <v>0</v>
      </c>
      <c r="J28" s="6">
        <f t="shared" si="220"/>
        <v>0</v>
      </c>
      <c r="K28" s="4" t="s">
        <v>37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37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37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37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42</v>
      </c>
      <c r="AB28" s="6">
        <f t="shared" si="233"/>
        <v>0</v>
      </c>
      <c r="AC28" s="6">
        <f t="shared" si="234"/>
        <v>0</v>
      </c>
      <c r="AD28" s="6">
        <f t="shared" si="235"/>
        <v>0</v>
      </c>
      <c r="AE28" s="4" t="s">
        <v>37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37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37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37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37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7" t="s">
        <v>37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37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37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37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42</v>
      </c>
      <c r="BP28" s="6">
        <f t="shared" si="263"/>
        <v>0</v>
      </c>
      <c r="BQ28" s="6">
        <f t="shared" si="264"/>
        <v>0</v>
      </c>
      <c r="BR28" s="6">
        <f t="shared" si="265"/>
        <v>0</v>
      </c>
      <c r="BS28" s="4" t="s">
        <v>42</v>
      </c>
      <c r="BT28" s="6">
        <f t="shared" si="266"/>
        <v>0</v>
      </c>
      <c r="BU28" s="6">
        <f t="shared" si="267"/>
        <v>0</v>
      </c>
      <c r="BV28" s="6">
        <f t="shared" si="268"/>
        <v>0</v>
      </c>
      <c r="BW28" s="4" t="s">
        <v>37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42</v>
      </c>
      <c r="CB28" s="6">
        <f t="shared" si="272"/>
        <v>0</v>
      </c>
      <c r="CC28" s="6">
        <f t="shared" si="273"/>
        <v>0</v>
      </c>
      <c r="CD28" s="6">
        <f t="shared" si="274"/>
        <v>0</v>
      </c>
      <c r="CE28" s="4" t="s">
        <v>37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37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37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42</v>
      </c>
      <c r="CR28" s="6">
        <f t="shared" si="284"/>
        <v>0</v>
      </c>
      <c r="CS28" s="6">
        <f t="shared" si="285"/>
        <v>0</v>
      </c>
      <c r="CT28" s="6">
        <f t="shared" si="286"/>
        <v>0</v>
      </c>
      <c r="CU28" s="4" t="s">
        <v>37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37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37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37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37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37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37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37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37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37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37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29</v>
      </c>
      <c r="EN28" s="6">
        <f t="shared" si="106"/>
        <v>0</v>
      </c>
      <c r="EO28" s="6">
        <f t="shared" si="107"/>
        <v>0</v>
      </c>
      <c r="EP28" s="6">
        <f t="shared" si="108"/>
        <v>29</v>
      </c>
      <c r="EQ28" s="6" t="str">
        <f t="shared" si="109"/>
        <v>Прийнято</v>
      </c>
    </row>
    <row r="29" spans="1:147" ht="75" customHeight="1">
      <c r="A29" s="4">
        <v>39</v>
      </c>
      <c r="B29" s="11" t="s">
        <v>71</v>
      </c>
      <c r="C29" s="4" t="s">
        <v>37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42</v>
      </c>
      <c r="H29" s="6">
        <f t="shared" si="218"/>
        <v>0</v>
      </c>
      <c r="I29" s="6">
        <f t="shared" si="219"/>
        <v>0</v>
      </c>
      <c r="J29" s="6">
        <f t="shared" si="220"/>
        <v>0</v>
      </c>
      <c r="K29" s="4" t="s">
        <v>37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37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37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37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42</v>
      </c>
      <c r="AB29" s="6">
        <f t="shared" si="233"/>
        <v>0</v>
      </c>
      <c r="AC29" s="6">
        <f t="shared" si="234"/>
        <v>0</v>
      </c>
      <c r="AD29" s="6">
        <f t="shared" si="235"/>
        <v>0</v>
      </c>
      <c r="AE29" s="4" t="s">
        <v>37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37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37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37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37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7" t="s">
        <v>37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37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37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37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42</v>
      </c>
      <c r="BP29" s="6">
        <f t="shared" si="263"/>
        <v>0</v>
      </c>
      <c r="BQ29" s="6">
        <f t="shared" si="264"/>
        <v>0</v>
      </c>
      <c r="BR29" s="6">
        <f t="shared" si="265"/>
        <v>0</v>
      </c>
      <c r="BS29" s="4" t="s">
        <v>42</v>
      </c>
      <c r="BT29" s="6">
        <f t="shared" si="266"/>
        <v>0</v>
      </c>
      <c r="BU29" s="6">
        <f t="shared" si="267"/>
        <v>0</v>
      </c>
      <c r="BV29" s="6">
        <f t="shared" si="268"/>
        <v>0</v>
      </c>
      <c r="BW29" s="4" t="s">
        <v>37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42</v>
      </c>
      <c r="CB29" s="6">
        <f t="shared" si="272"/>
        <v>0</v>
      </c>
      <c r="CC29" s="6">
        <f t="shared" si="273"/>
        <v>0</v>
      </c>
      <c r="CD29" s="6">
        <f t="shared" si="274"/>
        <v>0</v>
      </c>
      <c r="CE29" s="4" t="s">
        <v>37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37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37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42</v>
      </c>
      <c r="CR29" s="6">
        <f t="shared" si="284"/>
        <v>0</v>
      </c>
      <c r="CS29" s="6">
        <f t="shared" si="285"/>
        <v>0</v>
      </c>
      <c r="CT29" s="6">
        <f t="shared" si="286"/>
        <v>0</v>
      </c>
      <c r="CU29" s="4" t="s">
        <v>37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37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37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37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37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37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37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37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37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37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37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29</v>
      </c>
      <c r="EN29" s="6">
        <f t="shared" si="106"/>
        <v>0</v>
      </c>
      <c r="EO29" s="6">
        <f t="shared" si="107"/>
        <v>0</v>
      </c>
      <c r="EP29" s="6">
        <f t="shared" si="108"/>
        <v>29</v>
      </c>
      <c r="EQ29" s="6" t="str">
        <f t="shared" si="109"/>
        <v>Прийнято</v>
      </c>
    </row>
    <row r="30" spans="1:147" ht="123.75" customHeight="1">
      <c r="A30" s="4">
        <v>40</v>
      </c>
      <c r="B30" s="12" t="s">
        <v>72</v>
      </c>
      <c r="C30" s="4" t="s">
        <v>37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42</v>
      </c>
      <c r="H30" s="6">
        <f t="shared" si="218"/>
        <v>0</v>
      </c>
      <c r="I30" s="6">
        <f t="shared" si="219"/>
        <v>0</v>
      </c>
      <c r="J30" s="6">
        <f t="shared" si="220"/>
        <v>0</v>
      </c>
      <c r="K30" s="4" t="s">
        <v>37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37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37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37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42</v>
      </c>
      <c r="AB30" s="6">
        <f t="shared" si="233"/>
        <v>0</v>
      </c>
      <c r="AC30" s="6">
        <f t="shared" si="234"/>
        <v>0</v>
      </c>
      <c r="AD30" s="6">
        <f t="shared" si="235"/>
        <v>0</v>
      </c>
      <c r="AE30" s="4" t="s">
        <v>37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37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37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37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37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7" t="s">
        <v>37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37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37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37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42</v>
      </c>
      <c r="BP30" s="6">
        <f t="shared" si="263"/>
        <v>0</v>
      </c>
      <c r="BQ30" s="6">
        <f t="shared" si="264"/>
        <v>0</v>
      </c>
      <c r="BR30" s="6">
        <f t="shared" si="265"/>
        <v>0</v>
      </c>
      <c r="BS30" s="4" t="s">
        <v>42</v>
      </c>
      <c r="BT30" s="6">
        <f t="shared" si="266"/>
        <v>0</v>
      </c>
      <c r="BU30" s="6">
        <f t="shared" si="267"/>
        <v>0</v>
      </c>
      <c r="BV30" s="6">
        <f t="shared" si="268"/>
        <v>0</v>
      </c>
      <c r="BW30" s="4" t="s">
        <v>37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42</v>
      </c>
      <c r="CB30" s="6">
        <f t="shared" si="272"/>
        <v>0</v>
      </c>
      <c r="CC30" s="6">
        <f t="shared" si="273"/>
        <v>0</v>
      </c>
      <c r="CD30" s="6">
        <f t="shared" si="274"/>
        <v>0</v>
      </c>
      <c r="CE30" s="4" t="s">
        <v>37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37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37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42</v>
      </c>
      <c r="CR30" s="6">
        <f t="shared" si="284"/>
        <v>0</v>
      </c>
      <c r="CS30" s="6">
        <f t="shared" si="285"/>
        <v>0</v>
      </c>
      <c r="CT30" s="6">
        <f t="shared" si="286"/>
        <v>0</v>
      </c>
      <c r="CU30" s="4" t="s">
        <v>37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37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37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37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37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37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37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37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37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37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37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29</v>
      </c>
      <c r="EN30" s="6">
        <f t="shared" si="106"/>
        <v>0</v>
      </c>
      <c r="EO30" s="6">
        <f t="shared" si="107"/>
        <v>0</v>
      </c>
      <c r="EP30" s="6">
        <f t="shared" si="108"/>
        <v>29</v>
      </c>
      <c r="EQ30" s="6" t="str">
        <f t="shared" si="109"/>
        <v>Прийнято</v>
      </c>
    </row>
    <row r="31" spans="1:147" ht="43.5" customHeight="1">
      <c r="A31" s="4">
        <v>41</v>
      </c>
      <c r="B31" s="11" t="s">
        <v>73</v>
      </c>
      <c r="C31" s="4" t="s">
        <v>37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42</v>
      </c>
      <c r="H31" s="6">
        <f t="shared" si="218"/>
        <v>0</v>
      </c>
      <c r="I31" s="6">
        <f t="shared" si="219"/>
        <v>0</v>
      </c>
      <c r="J31" s="6">
        <f t="shared" si="220"/>
        <v>0</v>
      </c>
      <c r="K31" s="4" t="s">
        <v>37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37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37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37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42</v>
      </c>
      <c r="AB31" s="6">
        <f t="shared" si="233"/>
        <v>0</v>
      </c>
      <c r="AC31" s="6">
        <f t="shared" si="234"/>
        <v>0</v>
      </c>
      <c r="AD31" s="6">
        <f t="shared" si="235"/>
        <v>0</v>
      </c>
      <c r="AE31" s="4" t="s">
        <v>37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37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37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37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37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7" t="s">
        <v>37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37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37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37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42</v>
      </c>
      <c r="BP31" s="6">
        <f t="shared" si="263"/>
        <v>0</v>
      </c>
      <c r="BQ31" s="6">
        <f t="shared" si="264"/>
        <v>0</v>
      </c>
      <c r="BR31" s="6">
        <f t="shared" si="265"/>
        <v>0</v>
      </c>
      <c r="BS31" s="4" t="s">
        <v>42</v>
      </c>
      <c r="BT31" s="6">
        <f t="shared" si="266"/>
        <v>0</v>
      </c>
      <c r="BU31" s="6">
        <f t="shared" si="267"/>
        <v>0</v>
      </c>
      <c r="BV31" s="6">
        <f t="shared" si="268"/>
        <v>0</v>
      </c>
      <c r="BW31" s="4" t="s">
        <v>37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42</v>
      </c>
      <c r="CB31" s="6">
        <f t="shared" si="272"/>
        <v>0</v>
      </c>
      <c r="CC31" s="6">
        <f t="shared" si="273"/>
        <v>0</v>
      </c>
      <c r="CD31" s="6">
        <f t="shared" si="274"/>
        <v>0</v>
      </c>
      <c r="CE31" s="4" t="s">
        <v>37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37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37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42</v>
      </c>
      <c r="CR31" s="6">
        <f t="shared" si="284"/>
        <v>0</v>
      </c>
      <c r="CS31" s="6">
        <f t="shared" si="285"/>
        <v>0</v>
      </c>
      <c r="CT31" s="6">
        <f t="shared" si="286"/>
        <v>0</v>
      </c>
      <c r="CU31" s="4" t="s">
        <v>37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37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37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37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37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37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37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37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37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37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37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29</v>
      </c>
      <c r="EN31" s="6">
        <f t="shared" si="106"/>
        <v>0</v>
      </c>
      <c r="EO31" s="6">
        <f t="shared" si="107"/>
        <v>0</v>
      </c>
      <c r="EP31" s="6">
        <f t="shared" si="108"/>
        <v>29</v>
      </c>
      <c r="EQ31" s="6" t="str">
        <f t="shared" si="109"/>
        <v>Прийнято</v>
      </c>
    </row>
    <row r="32" spans="1:147" ht="61.5" customHeight="1">
      <c r="A32" s="4">
        <v>42</v>
      </c>
      <c r="B32" s="13" t="s">
        <v>74</v>
      </c>
      <c r="C32" s="4" t="s">
        <v>37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42</v>
      </c>
      <c r="H32" s="6">
        <f t="shared" si="218"/>
        <v>0</v>
      </c>
      <c r="I32" s="6">
        <f t="shared" si="219"/>
        <v>0</v>
      </c>
      <c r="J32" s="6">
        <f t="shared" si="220"/>
        <v>0</v>
      </c>
      <c r="K32" s="4" t="s">
        <v>37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37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37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37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42</v>
      </c>
      <c r="AB32" s="6">
        <f t="shared" si="233"/>
        <v>0</v>
      </c>
      <c r="AC32" s="6">
        <f t="shared" si="234"/>
        <v>0</v>
      </c>
      <c r="AD32" s="6">
        <f t="shared" si="235"/>
        <v>0</v>
      </c>
      <c r="AE32" s="4" t="s">
        <v>37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37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37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37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37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7" t="s">
        <v>37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37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37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37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42</v>
      </c>
      <c r="BP32" s="6">
        <f t="shared" si="263"/>
        <v>0</v>
      </c>
      <c r="BQ32" s="6">
        <f t="shared" si="264"/>
        <v>0</v>
      </c>
      <c r="BR32" s="6">
        <f t="shared" si="265"/>
        <v>0</v>
      </c>
      <c r="BS32" s="4" t="s">
        <v>42</v>
      </c>
      <c r="BT32" s="6">
        <f t="shared" si="266"/>
        <v>0</v>
      </c>
      <c r="BU32" s="6">
        <f t="shared" si="267"/>
        <v>0</v>
      </c>
      <c r="BV32" s="6">
        <f t="shared" si="268"/>
        <v>0</v>
      </c>
      <c r="BW32" s="4" t="s">
        <v>37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42</v>
      </c>
      <c r="CB32" s="6">
        <f t="shared" si="272"/>
        <v>0</v>
      </c>
      <c r="CC32" s="6">
        <f t="shared" si="273"/>
        <v>0</v>
      </c>
      <c r="CD32" s="6">
        <f t="shared" si="274"/>
        <v>0</v>
      </c>
      <c r="CE32" s="4" t="s">
        <v>37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37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37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42</v>
      </c>
      <c r="CR32" s="6">
        <f t="shared" si="284"/>
        <v>0</v>
      </c>
      <c r="CS32" s="6">
        <f t="shared" si="285"/>
        <v>0</v>
      </c>
      <c r="CT32" s="6">
        <f t="shared" si="286"/>
        <v>0</v>
      </c>
      <c r="CU32" s="4" t="s">
        <v>37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37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37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37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37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37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37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37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37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37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37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29</v>
      </c>
      <c r="EN32" s="6">
        <f t="shared" si="106"/>
        <v>0</v>
      </c>
      <c r="EO32" s="6">
        <f t="shared" si="107"/>
        <v>0</v>
      </c>
      <c r="EP32" s="6">
        <f t="shared" si="108"/>
        <v>29</v>
      </c>
      <c r="EQ32" s="6" t="str">
        <f t="shared" si="109"/>
        <v>Прийнято</v>
      </c>
    </row>
    <row r="33" spans="1:147" ht="24.75" customHeight="1">
      <c r="A33" s="4">
        <v>43</v>
      </c>
      <c r="B33" s="13" t="s">
        <v>75</v>
      </c>
      <c r="C33" s="4" t="s">
        <v>37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42</v>
      </c>
      <c r="H33" s="6">
        <f t="shared" si="218"/>
        <v>0</v>
      </c>
      <c r="I33" s="6">
        <f t="shared" si="219"/>
        <v>0</v>
      </c>
      <c r="J33" s="6">
        <f t="shared" si="220"/>
        <v>0</v>
      </c>
      <c r="K33" s="4" t="s">
        <v>37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37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37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37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42</v>
      </c>
      <c r="AB33" s="6">
        <f t="shared" si="233"/>
        <v>0</v>
      </c>
      <c r="AC33" s="6">
        <f t="shared" si="234"/>
        <v>0</v>
      </c>
      <c r="AD33" s="6">
        <f t="shared" si="235"/>
        <v>0</v>
      </c>
      <c r="AE33" s="4" t="s">
        <v>37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37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37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37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37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7" t="s">
        <v>37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37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37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37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42</v>
      </c>
      <c r="BP33" s="6">
        <f t="shared" si="263"/>
        <v>0</v>
      </c>
      <c r="BQ33" s="6">
        <f t="shared" si="264"/>
        <v>0</v>
      </c>
      <c r="BR33" s="6">
        <f t="shared" si="265"/>
        <v>0</v>
      </c>
      <c r="BS33" s="4" t="s">
        <v>42</v>
      </c>
      <c r="BT33" s="6">
        <f t="shared" si="266"/>
        <v>0</v>
      </c>
      <c r="BU33" s="6">
        <f t="shared" si="267"/>
        <v>0</v>
      </c>
      <c r="BV33" s="6">
        <f t="shared" si="268"/>
        <v>0</v>
      </c>
      <c r="BW33" s="4" t="s">
        <v>37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42</v>
      </c>
      <c r="CB33" s="6">
        <f t="shared" si="272"/>
        <v>0</v>
      </c>
      <c r="CC33" s="6">
        <f t="shared" si="273"/>
        <v>0</v>
      </c>
      <c r="CD33" s="6">
        <f t="shared" si="274"/>
        <v>0</v>
      </c>
      <c r="CE33" s="4" t="s">
        <v>37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37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37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42</v>
      </c>
      <c r="CR33" s="6">
        <f t="shared" si="284"/>
        <v>0</v>
      </c>
      <c r="CS33" s="6">
        <f t="shared" si="285"/>
        <v>0</v>
      </c>
      <c r="CT33" s="6">
        <f t="shared" si="286"/>
        <v>0</v>
      </c>
      <c r="CU33" s="4" t="s">
        <v>37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37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37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37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37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37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37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37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37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37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37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29</v>
      </c>
      <c r="EN33" s="6">
        <f t="shared" si="106"/>
        <v>0</v>
      </c>
      <c r="EO33" s="6">
        <f t="shared" si="107"/>
        <v>0</v>
      </c>
      <c r="EP33" s="6">
        <f t="shared" si="108"/>
        <v>29</v>
      </c>
      <c r="EQ33" s="6" t="str">
        <f t="shared" si="109"/>
        <v>Прийнято</v>
      </c>
    </row>
    <row r="34" spans="1:147" ht="63" customHeight="1">
      <c r="A34" s="4">
        <v>44</v>
      </c>
      <c r="B34" s="13" t="s">
        <v>76</v>
      </c>
      <c r="C34" s="4" t="s">
        <v>37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42</v>
      </c>
      <c r="H34" s="6">
        <f t="shared" si="218"/>
        <v>0</v>
      </c>
      <c r="I34" s="6">
        <f t="shared" si="219"/>
        <v>0</v>
      </c>
      <c r="J34" s="6">
        <f t="shared" si="220"/>
        <v>0</v>
      </c>
      <c r="K34" s="4" t="s">
        <v>37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37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37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37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42</v>
      </c>
      <c r="AB34" s="6">
        <f t="shared" si="233"/>
        <v>0</v>
      </c>
      <c r="AC34" s="6">
        <f t="shared" si="234"/>
        <v>0</v>
      </c>
      <c r="AD34" s="6">
        <f t="shared" si="235"/>
        <v>0</v>
      </c>
      <c r="AE34" s="4" t="s">
        <v>37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37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37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37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37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7" t="s">
        <v>37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37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37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37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42</v>
      </c>
      <c r="BP34" s="6">
        <f t="shared" si="263"/>
        <v>0</v>
      </c>
      <c r="BQ34" s="6">
        <f t="shared" si="264"/>
        <v>0</v>
      </c>
      <c r="BR34" s="6">
        <f t="shared" si="265"/>
        <v>0</v>
      </c>
      <c r="BS34" s="4" t="s">
        <v>42</v>
      </c>
      <c r="BT34" s="6">
        <f t="shared" si="266"/>
        <v>0</v>
      </c>
      <c r="BU34" s="6">
        <f t="shared" si="267"/>
        <v>0</v>
      </c>
      <c r="BV34" s="6">
        <f t="shared" si="268"/>
        <v>0</v>
      </c>
      <c r="BW34" s="4" t="s">
        <v>37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42</v>
      </c>
      <c r="CB34" s="6">
        <f t="shared" si="272"/>
        <v>0</v>
      </c>
      <c r="CC34" s="6">
        <f t="shared" si="273"/>
        <v>0</v>
      </c>
      <c r="CD34" s="6">
        <f t="shared" si="274"/>
        <v>0</v>
      </c>
      <c r="CE34" s="4" t="s">
        <v>37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37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37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42</v>
      </c>
      <c r="CR34" s="6">
        <f t="shared" si="284"/>
        <v>0</v>
      </c>
      <c r="CS34" s="6">
        <f t="shared" si="285"/>
        <v>0</v>
      </c>
      <c r="CT34" s="6">
        <f t="shared" si="286"/>
        <v>0</v>
      </c>
      <c r="CU34" s="4" t="s">
        <v>37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37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37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37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37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37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37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37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37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37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37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29</v>
      </c>
      <c r="EN34" s="6">
        <f t="shared" si="106"/>
        <v>0</v>
      </c>
      <c r="EO34" s="6">
        <f t="shared" si="107"/>
        <v>0</v>
      </c>
      <c r="EP34" s="6">
        <f t="shared" si="108"/>
        <v>29</v>
      </c>
      <c r="EQ34" s="6" t="str">
        <f t="shared" si="109"/>
        <v>Прийнято</v>
      </c>
    </row>
    <row r="35" spans="1:147" ht="41.25" customHeight="1">
      <c r="A35" s="4">
        <v>45</v>
      </c>
      <c r="B35" s="13" t="s">
        <v>77</v>
      </c>
      <c r="C35" s="4" t="s">
        <v>37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42</v>
      </c>
      <c r="H35" s="6">
        <f t="shared" si="218"/>
        <v>0</v>
      </c>
      <c r="I35" s="6">
        <f t="shared" si="219"/>
        <v>0</v>
      </c>
      <c r="J35" s="6">
        <f t="shared" si="220"/>
        <v>0</v>
      </c>
      <c r="K35" s="4" t="s">
        <v>37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37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37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37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42</v>
      </c>
      <c r="AB35" s="6">
        <f t="shared" si="233"/>
        <v>0</v>
      </c>
      <c r="AC35" s="6">
        <f t="shared" si="234"/>
        <v>0</v>
      </c>
      <c r="AD35" s="6">
        <f t="shared" si="235"/>
        <v>0</v>
      </c>
      <c r="AE35" s="4" t="s">
        <v>37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37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37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37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37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7" t="s">
        <v>37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37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37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37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42</v>
      </c>
      <c r="BP35" s="6">
        <f t="shared" si="263"/>
        <v>0</v>
      </c>
      <c r="BQ35" s="6">
        <f t="shared" si="264"/>
        <v>0</v>
      </c>
      <c r="BR35" s="6">
        <f t="shared" si="265"/>
        <v>0</v>
      </c>
      <c r="BS35" s="4" t="s">
        <v>42</v>
      </c>
      <c r="BT35" s="6">
        <f t="shared" si="266"/>
        <v>0</v>
      </c>
      <c r="BU35" s="6">
        <f t="shared" si="267"/>
        <v>0</v>
      </c>
      <c r="BV35" s="6">
        <f t="shared" si="268"/>
        <v>0</v>
      </c>
      <c r="BW35" s="4" t="s">
        <v>37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42</v>
      </c>
      <c r="CB35" s="6">
        <f t="shared" si="272"/>
        <v>0</v>
      </c>
      <c r="CC35" s="6">
        <f t="shared" si="273"/>
        <v>0</v>
      </c>
      <c r="CD35" s="6">
        <f t="shared" si="274"/>
        <v>0</v>
      </c>
      <c r="CE35" s="4" t="s">
        <v>37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37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37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42</v>
      </c>
      <c r="CR35" s="6">
        <f t="shared" si="284"/>
        <v>0</v>
      </c>
      <c r="CS35" s="6">
        <f t="shared" si="285"/>
        <v>0</v>
      </c>
      <c r="CT35" s="6">
        <f t="shared" si="286"/>
        <v>0</v>
      </c>
      <c r="CU35" s="4" t="s">
        <v>37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37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37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37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37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37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37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37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37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37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37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29</v>
      </c>
      <c r="EN35" s="6">
        <f t="shared" si="106"/>
        <v>0</v>
      </c>
      <c r="EO35" s="6">
        <f t="shared" si="107"/>
        <v>0</v>
      </c>
      <c r="EP35" s="6">
        <f t="shared" si="108"/>
        <v>29</v>
      </c>
      <c r="EQ35" s="6" t="str">
        <f t="shared" si="109"/>
        <v>Прийнято</v>
      </c>
    </row>
    <row r="36" spans="1:147" ht="61.5" customHeight="1">
      <c r="A36" s="4">
        <v>46</v>
      </c>
      <c r="B36" s="13" t="s">
        <v>78</v>
      </c>
      <c r="C36" s="7" t="s">
        <v>46</v>
      </c>
      <c r="D36" s="6">
        <f t="shared" si="215"/>
        <v>0</v>
      </c>
      <c r="E36" s="6">
        <f t="shared" si="216"/>
        <v>0</v>
      </c>
      <c r="F36" s="6">
        <f t="shared" si="217"/>
        <v>0</v>
      </c>
      <c r="G36" s="4" t="s">
        <v>42</v>
      </c>
      <c r="H36" s="6">
        <f t="shared" si="218"/>
        <v>0</v>
      </c>
      <c r="I36" s="6">
        <f t="shared" si="219"/>
        <v>0</v>
      </c>
      <c r="J36" s="6">
        <f t="shared" si="220"/>
        <v>0</v>
      </c>
      <c r="K36" s="4" t="s">
        <v>37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37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37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37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42</v>
      </c>
      <c r="AB36" s="6">
        <f t="shared" si="233"/>
        <v>0</v>
      </c>
      <c r="AC36" s="6">
        <f t="shared" si="234"/>
        <v>0</v>
      </c>
      <c r="AD36" s="6">
        <f t="shared" si="235"/>
        <v>0</v>
      </c>
      <c r="AE36" s="4" t="s">
        <v>37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37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37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37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37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7" t="s">
        <v>37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37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37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37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42</v>
      </c>
      <c r="BP36" s="6">
        <f t="shared" si="263"/>
        <v>0</v>
      </c>
      <c r="BQ36" s="6">
        <f t="shared" si="264"/>
        <v>0</v>
      </c>
      <c r="BR36" s="6">
        <f t="shared" si="265"/>
        <v>0</v>
      </c>
      <c r="BS36" s="4" t="s">
        <v>42</v>
      </c>
      <c r="BT36" s="6">
        <f t="shared" si="266"/>
        <v>0</v>
      </c>
      <c r="BU36" s="6">
        <f t="shared" si="267"/>
        <v>0</v>
      </c>
      <c r="BV36" s="6">
        <f t="shared" si="268"/>
        <v>0</v>
      </c>
      <c r="BW36" s="4" t="s">
        <v>37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42</v>
      </c>
      <c r="CB36" s="6">
        <f t="shared" si="272"/>
        <v>0</v>
      </c>
      <c r="CC36" s="6">
        <f t="shared" si="273"/>
        <v>0</v>
      </c>
      <c r="CD36" s="6">
        <f t="shared" si="274"/>
        <v>0</v>
      </c>
      <c r="CE36" s="4" t="s">
        <v>37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37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37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42</v>
      </c>
      <c r="CR36" s="6">
        <f t="shared" si="284"/>
        <v>0</v>
      </c>
      <c r="CS36" s="6">
        <f t="shared" si="285"/>
        <v>0</v>
      </c>
      <c r="CT36" s="6">
        <f t="shared" si="286"/>
        <v>0</v>
      </c>
      <c r="CU36" s="4" t="s">
        <v>37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37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37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37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37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37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37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37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7" t="s">
        <v>46</v>
      </c>
      <c r="EB36" s="6">
        <f t="shared" si="311"/>
        <v>0</v>
      </c>
      <c r="EC36" s="6">
        <f t="shared" si="312"/>
        <v>0</v>
      </c>
      <c r="ED36" s="6">
        <f t="shared" si="313"/>
        <v>0</v>
      </c>
      <c r="EE36" s="4" t="s">
        <v>37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37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27</v>
      </c>
      <c r="EN36" s="6">
        <f t="shared" si="106"/>
        <v>0</v>
      </c>
      <c r="EO36" s="6">
        <f t="shared" si="107"/>
        <v>0</v>
      </c>
      <c r="EP36" s="6">
        <f t="shared" si="108"/>
        <v>27</v>
      </c>
      <c r="EQ36" s="6" t="str">
        <f t="shared" si="109"/>
        <v>Прийнято</v>
      </c>
    </row>
    <row r="37" spans="1:147" ht="41.25" customHeight="1">
      <c r="A37" s="4">
        <v>47</v>
      </c>
      <c r="B37" s="13" t="s">
        <v>79</v>
      </c>
      <c r="C37" s="4" t="s">
        <v>37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42</v>
      </c>
      <c r="H37" s="6">
        <f t="shared" si="218"/>
        <v>0</v>
      </c>
      <c r="I37" s="6">
        <f t="shared" si="219"/>
        <v>0</v>
      </c>
      <c r="J37" s="6">
        <f t="shared" si="220"/>
        <v>0</v>
      </c>
      <c r="K37" s="4" t="s">
        <v>37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37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37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37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42</v>
      </c>
      <c r="AB37" s="6">
        <f t="shared" si="233"/>
        <v>0</v>
      </c>
      <c r="AC37" s="6">
        <f t="shared" si="234"/>
        <v>0</v>
      </c>
      <c r="AD37" s="6">
        <f t="shared" si="235"/>
        <v>0</v>
      </c>
      <c r="AE37" s="4" t="s">
        <v>37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37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37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37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37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7" t="s">
        <v>37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37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37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37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42</v>
      </c>
      <c r="BP37" s="6">
        <f t="shared" si="263"/>
        <v>0</v>
      </c>
      <c r="BQ37" s="6">
        <f t="shared" si="264"/>
        <v>0</v>
      </c>
      <c r="BR37" s="6">
        <f t="shared" si="265"/>
        <v>0</v>
      </c>
      <c r="BS37" s="4" t="s">
        <v>42</v>
      </c>
      <c r="BT37" s="6">
        <f t="shared" si="266"/>
        <v>0</v>
      </c>
      <c r="BU37" s="6">
        <f t="shared" si="267"/>
        <v>0</v>
      </c>
      <c r="BV37" s="6">
        <f t="shared" si="268"/>
        <v>0</v>
      </c>
      <c r="BW37" s="4" t="s">
        <v>37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42</v>
      </c>
      <c r="CB37" s="6">
        <f t="shared" si="272"/>
        <v>0</v>
      </c>
      <c r="CC37" s="6">
        <f t="shared" si="273"/>
        <v>0</v>
      </c>
      <c r="CD37" s="6">
        <f t="shared" si="274"/>
        <v>0</v>
      </c>
      <c r="CE37" s="4" t="s">
        <v>37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37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37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42</v>
      </c>
      <c r="CR37" s="6">
        <f t="shared" si="284"/>
        <v>0</v>
      </c>
      <c r="CS37" s="6">
        <f t="shared" si="285"/>
        <v>0</v>
      </c>
      <c r="CT37" s="6">
        <f t="shared" si="286"/>
        <v>0</v>
      </c>
      <c r="CU37" s="4" t="s">
        <v>37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37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37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37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37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37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37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37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37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37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37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29</v>
      </c>
      <c r="EN37" s="6">
        <f t="shared" si="106"/>
        <v>0</v>
      </c>
      <c r="EO37" s="6">
        <f t="shared" si="107"/>
        <v>0</v>
      </c>
      <c r="EP37" s="6">
        <f t="shared" si="108"/>
        <v>29</v>
      </c>
      <c r="EQ37" s="6" t="str">
        <f t="shared" si="109"/>
        <v>Прийнято</v>
      </c>
    </row>
    <row r="38" spans="1:147" ht="48.75" hidden="1" customHeight="1">
      <c r="A38" s="4">
        <v>48</v>
      </c>
      <c r="B38" s="13"/>
      <c r="C38" s="7" t="s">
        <v>37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37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37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37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37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37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37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37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37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37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37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37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7" t="s">
        <v>37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37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37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37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37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37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37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42</v>
      </c>
      <c r="CB38" s="6">
        <f t="shared" si="272"/>
        <v>0</v>
      </c>
      <c r="CC38" s="6">
        <f t="shared" si="273"/>
        <v>0</v>
      </c>
      <c r="CD38" s="6">
        <f t="shared" si="274"/>
        <v>0</v>
      </c>
      <c r="CE38" s="4" t="s">
        <v>37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37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37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37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37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37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37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37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37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37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37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37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37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37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37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34</v>
      </c>
      <c r="EN38" s="6">
        <f t="shared" si="106"/>
        <v>0</v>
      </c>
      <c r="EO38" s="6">
        <f t="shared" si="107"/>
        <v>0</v>
      </c>
      <c r="EP38" s="6">
        <f t="shared" si="108"/>
        <v>34</v>
      </c>
      <c r="EQ38" s="6" t="str">
        <f t="shared" si="109"/>
        <v>Прийнято</v>
      </c>
    </row>
    <row r="39" spans="1:147" ht="50.25" hidden="1" customHeight="1">
      <c r="A39" s="4">
        <v>22</v>
      </c>
      <c r="B39" s="13"/>
      <c r="C39" s="4" t="s">
        <v>37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37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37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37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37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37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37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37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37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37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37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37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37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37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37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37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37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37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37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42</v>
      </c>
      <c r="CB39" s="6">
        <f t="shared" si="272"/>
        <v>0</v>
      </c>
      <c r="CC39" s="6">
        <f t="shared" si="273"/>
        <v>0</v>
      </c>
      <c r="CD39" s="6">
        <f t="shared" si="274"/>
        <v>0</v>
      </c>
      <c r="CE39" s="4" t="s">
        <v>37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37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37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37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37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37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37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37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37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37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37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37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37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37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37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34</v>
      </c>
      <c r="EN39" s="6">
        <f t="shared" si="106"/>
        <v>0</v>
      </c>
      <c r="EO39" s="6">
        <f t="shared" si="107"/>
        <v>0</v>
      </c>
      <c r="EP39" s="6">
        <f t="shared" si="108"/>
        <v>34</v>
      </c>
      <c r="EQ39" s="6" t="str">
        <f t="shared" si="109"/>
        <v>Прийнято</v>
      </c>
    </row>
    <row r="40" spans="1:147" ht="61.5" hidden="1" customHeight="1">
      <c r="A40" s="4">
        <v>23</v>
      </c>
      <c r="B40" s="13"/>
      <c r="C40" s="4" t="s">
        <v>37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37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37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37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37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37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37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37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37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37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37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37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37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37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37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37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37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37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37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42</v>
      </c>
      <c r="CB40" s="6">
        <f t="shared" si="272"/>
        <v>0</v>
      </c>
      <c r="CC40" s="6">
        <f t="shared" si="273"/>
        <v>0</v>
      </c>
      <c r="CD40" s="6">
        <f t="shared" si="274"/>
        <v>0</v>
      </c>
      <c r="CE40" s="4" t="s">
        <v>37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37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37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37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37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37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37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37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37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37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37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37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37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37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37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34</v>
      </c>
      <c r="EN40" s="6">
        <f t="shared" si="106"/>
        <v>0</v>
      </c>
      <c r="EO40" s="6">
        <f t="shared" si="107"/>
        <v>0</v>
      </c>
      <c r="EP40" s="6">
        <f t="shared" si="108"/>
        <v>34</v>
      </c>
      <c r="EQ40" s="6" t="str">
        <f t="shared" si="109"/>
        <v>Прийнято</v>
      </c>
    </row>
    <row r="41" spans="1:147" ht="52.5" hidden="1" customHeight="1">
      <c r="A41" s="4">
        <v>24</v>
      </c>
      <c r="B41" s="13"/>
      <c r="C41" s="4" t="s">
        <v>37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37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37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37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37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37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37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37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37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37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37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37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37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37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37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37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37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37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37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42</v>
      </c>
      <c r="CB41" s="6">
        <f t="shared" si="272"/>
        <v>0</v>
      </c>
      <c r="CC41" s="6">
        <f t="shared" si="273"/>
        <v>0</v>
      </c>
      <c r="CD41" s="6">
        <f t="shared" si="274"/>
        <v>0</v>
      </c>
      <c r="CE41" s="4" t="s">
        <v>37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37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37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37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37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37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37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37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37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37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37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37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37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37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37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34</v>
      </c>
      <c r="EN41" s="6">
        <f t="shared" si="106"/>
        <v>0</v>
      </c>
      <c r="EO41" s="6">
        <f t="shared" si="107"/>
        <v>0</v>
      </c>
      <c r="EP41" s="6">
        <f t="shared" si="108"/>
        <v>34</v>
      </c>
      <c r="EQ41" s="6" t="str">
        <f t="shared" si="109"/>
        <v>Прийнято</v>
      </c>
    </row>
    <row r="42" spans="1:147" ht="50.25" hidden="1" customHeight="1">
      <c r="A42" s="4">
        <v>25</v>
      </c>
      <c r="B42" s="13"/>
      <c r="C42" s="4" t="s">
        <v>37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37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37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37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37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37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37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37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37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37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37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37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37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37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37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37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37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37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37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42</v>
      </c>
      <c r="CB42" s="6">
        <f t="shared" si="272"/>
        <v>0</v>
      </c>
      <c r="CC42" s="6">
        <f t="shared" si="273"/>
        <v>0</v>
      </c>
      <c r="CD42" s="6">
        <f t="shared" si="274"/>
        <v>0</v>
      </c>
      <c r="CE42" s="4" t="s">
        <v>37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37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37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37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37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37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37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37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37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37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37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37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37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37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37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34</v>
      </c>
      <c r="EN42" s="6">
        <f t="shared" si="106"/>
        <v>0</v>
      </c>
      <c r="EO42" s="6">
        <f t="shared" si="107"/>
        <v>0</v>
      </c>
      <c r="EP42" s="6">
        <f t="shared" si="108"/>
        <v>34</v>
      </c>
      <c r="EQ42" s="6" t="str">
        <f t="shared" si="109"/>
        <v>Прийнято</v>
      </c>
    </row>
    <row r="43" spans="1:147" ht="45" hidden="1" customHeight="1">
      <c r="A43" s="4">
        <v>26</v>
      </c>
      <c r="B43" s="13"/>
      <c r="C43" s="4" t="s">
        <v>37</v>
      </c>
      <c r="D43" s="6">
        <f t="shared" ref="D43:D45" si="320">IF(C43="За",1,0)</f>
        <v>1</v>
      </c>
      <c r="E43" s="6">
        <f t="shared" ref="E43:E45" si="321">IF(C43="Проти",1,0)</f>
        <v>0</v>
      </c>
      <c r="F43" s="6">
        <f t="shared" ref="F43:F45" si="322">IF(C43="Утримався",1,0)</f>
        <v>0</v>
      </c>
      <c r="G43" s="4" t="s">
        <v>37</v>
      </c>
      <c r="H43" s="6">
        <f t="shared" ref="H43:H45" si="323">IF(G43="За",1,0)</f>
        <v>1</v>
      </c>
      <c r="I43" s="6">
        <f t="shared" ref="I43:I45" si="324">IF(G43="Проти",1,0)</f>
        <v>0</v>
      </c>
      <c r="J43" s="6">
        <f t="shared" ref="J43:J45" si="325">IF(G43="Утримався",1,0)</f>
        <v>0</v>
      </c>
      <c r="K43" s="4" t="s">
        <v>37</v>
      </c>
      <c r="L43" s="6">
        <f t="shared" ref="L43:L45" si="326">IF(K43="За",1,0)</f>
        <v>1</v>
      </c>
      <c r="M43" s="6">
        <f t="shared" ref="M43:M45" si="327">IF(K43="Проти",1,0)</f>
        <v>0</v>
      </c>
      <c r="N43" s="6">
        <f t="shared" ref="N43:N45" si="328">IF(K43="Утримався",1,0)</f>
        <v>0</v>
      </c>
      <c r="O43" s="4" t="s">
        <v>37</v>
      </c>
      <c r="P43" s="6">
        <f t="shared" ref="P43:P45" si="329">IF(O43="За",1,0)</f>
        <v>1</v>
      </c>
      <c r="Q43" s="6">
        <f t="shared" ref="Q43:Q45" si="330">IF(O43="Проти",1,0)</f>
        <v>0</v>
      </c>
      <c r="R43" s="6">
        <f t="shared" ref="R43:R45" si="331">IF(O43="Утримався",1,0)</f>
        <v>0</v>
      </c>
      <c r="S43" s="4" t="s">
        <v>37</v>
      </c>
      <c r="T43" s="6">
        <f t="shared" ref="T43:T45" si="332">IF(S43="За",1,0)</f>
        <v>1</v>
      </c>
      <c r="U43" s="6">
        <f t="shared" ref="U43:U45" si="333">IF(S43="Проти",1,0)</f>
        <v>0</v>
      </c>
      <c r="V43" s="6">
        <f t="shared" ref="V43:V45" si="334">IF(S43="Утримався",1,0)</f>
        <v>0</v>
      </c>
      <c r="W43" s="4" t="s">
        <v>37</v>
      </c>
      <c r="X43" s="6">
        <f t="shared" ref="X43:X45" si="335">IF(W43="За",1,0)</f>
        <v>1</v>
      </c>
      <c r="Y43" s="6">
        <f t="shared" ref="Y43:Y45" si="336">IF(W43="Проти",1,0)</f>
        <v>0</v>
      </c>
      <c r="Z43" s="6">
        <f t="shared" ref="Z43:Z45" si="337">IF(W43="Утримався",1,0)</f>
        <v>0</v>
      </c>
      <c r="AA43" s="4" t="s">
        <v>37</v>
      </c>
      <c r="AB43" s="6">
        <f t="shared" ref="AB43:AB45" si="338">IF(AA43="За",1,0)</f>
        <v>1</v>
      </c>
      <c r="AC43" s="6">
        <f t="shared" ref="AC43:AC45" si="339">IF(AA43="Проти",1,0)</f>
        <v>0</v>
      </c>
      <c r="AD43" s="6">
        <f t="shared" ref="AD43:AD45" si="340">IF(AA43="Утримався",1,0)</f>
        <v>0</v>
      </c>
      <c r="AE43" s="4" t="s">
        <v>37</v>
      </c>
      <c r="AF43" s="6">
        <f t="shared" ref="AF43:AF45" si="341">IF(AE43="За",1,0)</f>
        <v>1</v>
      </c>
      <c r="AG43" s="6">
        <f t="shared" ref="AG43:AG45" si="342">IF(AE43="Проти",1,0)</f>
        <v>0</v>
      </c>
      <c r="AH43" s="6">
        <f t="shared" ref="AH43:AH45" si="343">IF(AE43="Утримався",1,0)</f>
        <v>0</v>
      </c>
      <c r="AI43" s="4" t="s">
        <v>37</v>
      </c>
      <c r="AJ43" s="6">
        <f t="shared" ref="AJ43:AJ45" si="344">IF(AI43="За",1,0)</f>
        <v>1</v>
      </c>
      <c r="AK43" s="6">
        <f t="shared" ref="AK43:AK45" si="345">IF(AI43="Проти",1,0)</f>
        <v>0</v>
      </c>
      <c r="AL43" s="6">
        <f t="shared" ref="AL43:AL45" si="346">IF(AI43="Утримався",1,0)</f>
        <v>0</v>
      </c>
      <c r="AM43" s="4" t="s">
        <v>37</v>
      </c>
      <c r="AN43" s="6">
        <f t="shared" ref="AN43:AN45" si="347">IF(AM43="За",1,0)</f>
        <v>1</v>
      </c>
      <c r="AO43" s="6">
        <f t="shared" ref="AO43:AO45" si="348">IF(AM43="Проти",1,0)</f>
        <v>0</v>
      </c>
      <c r="AP43" s="6">
        <f t="shared" ref="AP43:AP45" si="349">IF(AM43="Утримався",1,0)</f>
        <v>0</v>
      </c>
      <c r="AQ43" s="4" t="s">
        <v>37</v>
      </c>
      <c r="AR43" s="6">
        <f t="shared" ref="AR43:AR45" si="350">IF(AQ43="За",1,0)</f>
        <v>1</v>
      </c>
      <c r="AS43" s="6">
        <f t="shared" ref="AS43:AS45" si="351">IF(AQ43="Проти",1,0)</f>
        <v>0</v>
      </c>
      <c r="AT43" s="6">
        <f t="shared" ref="AT43:AT45" si="352">IF(AQ43="Утримався",1,0)</f>
        <v>0</v>
      </c>
      <c r="AU43" s="4" t="s">
        <v>37</v>
      </c>
      <c r="AV43" s="6">
        <f t="shared" ref="AV43:AV45" si="353">IF(AU43="За",1,0)</f>
        <v>1</v>
      </c>
      <c r="AW43" s="6">
        <f t="shared" ref="AW43:AW45" si="354">IF(AU43="Проти",1,0)</f>
        <v>0</v>
      </c>
      <c r="AX43" s="6">
        <f t="shared" ref="AX43:AX45" si="355">IF(AU43="Утримався",1,0)</f>
        <v>0</v>
      </c>
      <c r="AY43" s="4" t="s">
        <v>37</v>
      </c>
      <c r="AZ43" s="6">
        <f t="shared" ref="AZ43:AZ45" si="356">IF(AY43="За",1,0)</f>
        <v>1</v>
      </c>
      <c r="BA43" s="6">
        <f t="shared" ref="BA43:BA45" si="357">IF(AY43="Проти",1,0)</f>
        <v>0</v>
      </c>
      <c r="BB43" s="6">
        <f t="shared" ref="BB43:BB45" si="358">IF(AY43="Утримався",1,0)</f>
        <v>0</v>
      </c>
      <c r="BC43" s="4" t="s">
        <v>37</v>
      </c>
      <c r="BD43" s="6">
        <f t="shared" ref="BD43:BD45" si="359">IF(BC43="За",1,0)</f>
        <v>1</v>
      </c>
      <c r="BE43" s="6">
        <f t="shared" ref="BE43:BE45" si="360">IF(BC43="Проти",1,0)</f>
        <v>0</v>
      </c>
      <c r="BF43" s="6">
        <f t="shared" ref="BF43:BF45" si="361">IF(BC43="Утримався",1,0)</f>
        <v>0</v>
      </c>
      <c r="BG43" s="4" t="s">
        <v>37</v>
      </c>
      <c r="BH43" s="6">
        <f t="shared" ref="BH43:BH45" si="362">IF(BG43="За",1,0)</f>
        <v>1</v>
      </c>
      <c r="BI43" s="6">
        <f t="shared" ref="BI43:BI45" si="363">IF(BG43="Проти",1,0)</f>
        <v>0</v>
      </c>
      <c r="BJ43" s="6">
        <f t="shared" ref="BJ43:BJ45" si="364">IF(BG43="Утримався",1,0)</f>
        <v>0</v>
      </c>
      <c r="BK43" s="4" t="s">
        <v>37</v>
      </c>
      <c r="BL43" s="6">
        <f t="shared" ref="BL43:BL45" si="365">IF(BK43="За",1,0)</f>
        <v>1</v>
      </c>
      <c r="BM43" s="6">
        <f t="shared" ref="BM43:BM45" si="366">IF(BK43="Проти",1,0)</f>
        <v>0</v>
      </c>
      <c r="BN43" s="6">
        <f t="shared" ref="BN43:BN45" si="367">IF(BK43="Утримався",1,0)</f>
        <v>0</v>
      </c>
      <c r="BO43" s="4" t="s">
        <v>37</v>
      </c>
      <c r="BP43" s="6">
        <f t="shared" ref="BP43:BP45" si="368">IF(BO43="За",1,0)</f>
        <v>1</v>
      </c>
      <c r="BQ43" s="6">
        <f t="shared" ref="BQ43:BQ45" si="369">IF(BO43="Проти",1,0)</f>
        <v>0</v>
      </c>
      <c r="BR43" s="6">
        <f t="shared" ref="BR43:BR45" si="370">IF(BO43="Утримався",1,0)</f>
        <v>0</v>
      </c>
      <c r="BS43" s="4" t="s">
        <v>37</v>
      </c>
      <c r="BT43" s="6">
        <f t="shared" ref="BT43:BT45" si="371">IF(BS43="За",1,0)</f>
        <v>1</v>
      </c>
      <c r="BU43" s="6">
        <f t="shared" ref="BU43:BU45" si="372">IF(BS43="Проти",1,0)</f>
        <v>0</v>
      </c>
      <c r="BV43" s="6">
        <f t="shared" ref="BV43:BV45" si="373">IF(BS43="Утримався",1,0)</f>
        <v>0</v>
      </c>
      <c r="BW43" s="4" t="s">
        <v>37</v>
      </c>
      <c r="BX43" s="6">
        <f t="shared" ref="BX43:BX45" si="374">IF(BW43="За",1,0)</f>
        <v>1</v>
      </c>
      <c r="BY43" s="6">
        <f t="shared" ref="BY43:BY45" si="375">IF(BW43="Проти",1,0)</f>
        <v>0</v>
      </c>
      <c r="BZ43" s="6">
        <f t="shared" ref="BZ43:BZ45" si="376">IF(BW43="Утримався",1,0)</f>
        <v>0</v>
      </c>
      <c r="CA43" s="4" t="s">
        <v>42</v>
      </c>
      <c r="CB43" s="6">
        <f t="shared" ref="CB43:CB45" si="377">IF(CA43="За",1,0)</f>
        <v>0</v>
      </c>
      <c r="CC43" s="6">
        <f t="shared" ref="CC43:CC45" si="378">IF(CA43="Проти",1,0)</f>
        <v>0</v>
      </c>
      <c r="CD43" s="6">
        <f t="shared" ref="CD43:CD45" si="379">IF(CA43="Утримався",1,0)</f>
        <v>0</v>
      </c>
      <c r="CE43" s="4" t="s">
        <v>37</v>
      </c>
      <c r="CF43" s="6">
        <f t="shared" ref="CF43:CF45" si="380">IF(CE43="За",1,0)</f>
        <v>1</v>
      </c>
      <c r="CG43" s="6">
        <f t="shared" ref="CG43:CG45" si="381">IF(CE43="Проти",1,0)</f>
        <v>0</v>
      </c>
      <c r="CH43" s="6">
        <f t="shared" ref="CH43:CH45" si="382">IF(CE43="Утримався",1,0)</f>
        <v>0</v>
      </c>
      <c r="CI43" s="4" t="s">
        <v>37</v>
      </c>
      <c r="CJ43" s="6">
        <f t="shared" ref="CJ43:CJ45" si="383">IF(CI43="За",1,0)</f>
        <v>1</v>
      </c>
      <c r="CK43" s="6">
        <f t="shared" ref="CK43:CK45" si="384">IF(CI43="Проти",1,0)</f>
        <v>0</v>
      </c>
      <c r="CL43" s="6">
        <f t="shared" ref="CL43:CL45" si="385">IF(CI43="Утримався",1,0)</f>
        <v>0</v>
      </c>
      <c r="CM43" s="4" t="s">
        <v>37</v>
      </c>
      <c r="CN43" s="6">
        <f t="shared" ref="CN43:CN45" si="386">IF(CM43="За",1,0)</f>
        <v>1</v>
      </c>
      <c r="CO43" s="6">
        <f t="shared" ref="CO43:CO45" si="387">IF(CM43="Проти",1,0)</f>
        <v>0</v>
      </c>
      <c r="CP43" s="6">
        <f t="shared" ref="CP43:CP45" si="388">IF(CM43="Утримався",1,0)</f>
        <v>0</v>
      </c>
      <c r="CQ43" s="4" t="s">
        <v>37</v>
      </c>
      <c r="CR43" s="6">
        <f t="shared" ref="CR43:CR45" si="389">IF(CQ43="За",1,0)</f>
        <v>1</v>
      </c>
      <c r="CS43" s="6">
        <f t="shared" ref="CS43:CS45" si="390">IF(CQ43="Проти",1,0)</f>
        <v>0</v>
      </c>
      <c r="CT43" s="6">
        <f t="shared" ref="CT43:CT45" si="391">IF(CQ43="Утримався",1,0)</f>
        <v>0</v>
      </c>
      <c r="CU43" s="4" t="s">
        <v>37</v>
      </c>
      <c r="CV43" s="6">
        <f t="shared" ref="CV43:CV45" si="392">IF(CU43="За",1,0)</f>
        <v>1</v>
      </c>
      <c r="CW43" s="6">
        <f t="shared" ref="CW43:CW45" si="393">IF(CU43="Проти",1,0)</f>
        <v>0</v>
      </c>
      <c r="CX43" s="6">
        <f t="shared" ref="CX43:CX45" si="394">IF(CU43="Утримався",1,0)</f>
        <v>0</v>
      </c>
      <c r="CY43" s="4" t="s">
        <v>37</v>
      </c>
      <c r="CZ43" s="6">
        <f t="shared" ref="CZ43:CZ45" si="395">IF(CY43="За",1,0)</f>
        <v>1</v>
      </c>
      <c r="DA43" s="6">
        <f t="shared" ref="DA43:DA45" si="396">IF(CY43="Проти",1,0)</f>
        <v>0</v>
      </c>
      <c r="DB43" s="6">
        <f t="shared" ref="DB43:DB45" si="397">IF(CY43="Утримався",1,0)</f>
        <v>0</v>
      </c>
      <c r="DC43" s="4" t="s">
        <v>37</v>
      </c>
      <c r="DD43" s="6">
        <f t="shared" ref="DD43:DD45" si="398">IF(DC43="За",1,0)</f>
        <v>1</v>
      </c>
      <c r="DE43" s="6">
        <f t="shared" ref="DE43:DE45" si="399">IF(DC43="Проти",1,0)</f>
        <v>0</v>
      </c>
      <c r="DF43" s="6">
        <f t="shared" ref="DF43:DF45" si="400">IF(DC43="Утримався",1,0)</f>
        <v>0</v>
      </c>
      <c r="DG43" s="4" t="s">
        <v>37</v>
      </c>
      <c r="DH43" s="6">
        <f t="shared" ref="DH43:DH45" si="401">IF(DG43="За",1,0)</f>
        <v>1</v>
      </c>
      <c r="DI43" s="6">
        <f t="shared" ref="DI43:DI45" si="402">IF(DG43="Проти",1,0)</f>
        <v>0</v>
      </c>
      <c r="DJ43" s="6">
        <f t="shared" ref="DJ43:DJ45" si="403">IF(DG43="Утримався",1,0)</f>
        <v>0</v>
      </c>
      <c r="DK43" s="4" t="s">
        <v>37</v>
      </c>
      <c r="DL43" s="6">
        <f t="shared" ref="DL43:DL45" si="404">IF(DK43="За",1,0)</f>
        <v>1</v>
      </c>
      <c r="DM43" s="6">
        <f t="shared" ref="DM43:DM45" si="405">IF(DK43="Проти",1,0)</f>
        <v>0</v>
      </c>
      <c r="DN43" s="6">
        <f t="shared" ref="DN43:DN45" si="406">IF(DK43="Утримався",1,0)</f>
        <v>0</v>
      </c>
      <c r="DO43" s="4" t="s">
        <v>37</v>
      </c>
      <c r="DP43" s="6">
        <f t="shared" ref="DP43:DP45" si="407">IF(DO43="За",1,0)</f>
        <v>1</v>
      </c>
      <c r="DQ43" s="6">
        <f t="shared" ref="DQ43:DQ45" si="408">IF(DO43="Проти",1,0)</f>
        <v>0</v>
      </c>
      <c r="DR43" s="6">
        <f t="shared" ref="DR43:DR45" si="409">IF(DO43="Утримався",1,0)</f>
        <v>0</v>
      </c>
      <c r="DS43" s="4" t="s">
        <v>37</v>
      </c>
      <c r="DT43" s="6">
        <f t="shared" ref="DT43:DT45" si="410">IF(DS43="За",1,0)</f>
        <v>1</v>
      </c>
      <c r="DU43" s="6">
        <f t="shared" ref="DU43:DU45" si="411">IF(DS43="Проти",1,0)</f>
        <v>0</v>
      </c>
      <c r="DV43" s="6">
        <f t="shared" ref="DV43:DV45" si="412">IF(DS43="Утримався",1,0)</f>
        <v>0</v>
      </c>
      <c r="DW43" s="4" t="s">
        <v>37</v>
      </c>
      <c r="DX43" s="6">
        <f t="shared" ref="DX43:DX45" si="413">IF(DW43="За",1,0)</f>
        <v>1</v>
      </c>
      <c r="DY43" s="6">
        <f t="shared" ref="DY43:DY45" si="414">IF(DW43="Проти",1,0)</f>
        <v>0</v>
      </c>
      <c r="DZ43" s="6">
        <f t="shared" ref="DZ43:DZ45" si="415">IF(DW43="Утримався",1,0)</f>
        <v>0</v>
      </c>
      <c r="EA43" s="4" t="s">
        <v>37</v>
      </c>
      <c r="EB43" s="6">
        <f t="shared" ref="EB43:EB45" si="416">IF(EA43="За",1,0)</f>
        <v>1</v>
      </c>
      <c r="EC43" s="6">
        <f t="shared" ref="EC43:EC45" si="417">IF(EA43="Проти",1,0)</f>
        <v>0</v>
      </c>
      <c r="ED43" s="6">
        <f t="shared" ref="ED43:ED45" si="418">IF(EA43="Утримався",1,0)</f>
        <v>0</v>
      </c>
      <c r="EE43" s="4" t="s">
        <v>37</v>
      </c>
      <c r="EF43" s="6">
        <f t="shared" ref="EF43:EF45" si="419">IF(EE43="За",1,0)</f>
        <v>1</v>
      </c>
      <c r="EG43" s="6">
        <f t="shared" ref="EG43:EG45" si="420">IF(EE43="Проти",1,0)</f>
        <v>0</v>
      </c>
      <c r="EH43" s="6">
        <f t="shared" ref="EH43:EH45" si="421">IF(EE43="Утримався",1,0)</f>
        <v>0</v>
      </c>
      <c r="EI43" s="4" t="s">
        <v>37</v>
      </c>
      <c r="EJ43" s="6">
        <f t="shared" ref="EJ43:EJ45" si="422">IF(EI43="За",1,0)</f>
        <v>1</v>
      </c>
      <c r="EK43" s="6">
        <f t="shared" ref="EK43:EK45" si="423">IF(EI43="Проти",1,0)</f>
        <v>0</v>
      </c>
      <c r="EL43" s="6">
        <f t="shared" ref="EL43:EL45" si="424">IF(EI43="Утримався",1,0)</f>
        <v>0</v>
      </c>
      <c r="EM43" s="6">
        <f t="shared" ref="EM43:EM45" si="425">SUM(D43,H43,L43,P43,T43,X43,AB43,AF43,AJ43,AN43,AR43,AV43,AZ43,BD43,BH43,BL43,BP43,BT43,BX43,CB43,CF43,CJ43,CN43,CR43,CV43,CZ43,DD43,DH43,DL43,DP43,DT43,DX43,EB43,EF43,EJ43)</f>
        <v>34</v>
      </c>
      <c r="EN43" s="6">
        <f t="shared" ref="EN43:EN45" si="426">SUM(EK43,EG43,EC43,DY43,DU43,DQ43,DM43,DI43,DE43,DA43,CW43,CS43,CO43,CK43,CG43,CC43,BY43,BU43,BQ43,BM43,BI43,BE43,BA43,AW43,AS43,AO43,AK43,AG43,AC43,Y43,U43,Q43,M43,I43,E43)</f>
        <v>0</v>
      </c>
      <c r="EO43" s="6">
        <f t="shared" ref="EO43:EO45" si="427">SUM(EL43,EH43,ED43,DZ43,DV43,DR43,DN43,DJ43,DF43,DB43,CX43,CT43,CP43,CL43,CH43,CD43,BZ43,BV43,BR43,BN43,BJ43,BF43,BB43,AX43,AT43,AP43,AL43,AH43,AD43,Z43,V43,R43,N43,J43,F43)</f>
        <v>0</v>
      </c>
      <c r="EP43" s="6">
        <f t="shared" ref="EP43:EP45" si="428">SUM(EO43,EN43,EM43)</f>
        <v>34</v>
      </c>
      <c r="EQ43" s="6" t="str">
        <f t="shared" ref="EQ43:EQ45" si="429">IF(EM43&gt;17,"Прийнято","Не прийнято")</f>
        <v>Прийнято</v>
      </c>
    </row>
    <row r="44" spans="1:147" ht="37.5" hidden="1" customHeight="1">
      <c r="A44" s="4">
        <v>27</v>
      </c>
      <c r="B44" s="11"/>
      <c r="C44" s="4" t="s">
        <v>37</v>
      </c>
      <c r="D44" s="6">
        <f t="shared" si="320"/>
        <v>1</v>
      </c>
      <c r="E44" s="6">
        <f t="shared" si="321"/>
        <v>0</v>
      </c>
      <c r="F44" s="6">
        <f t="shared" si="322"/>
        <v>0</v>
      </c>
      <c r="G44" s="4" t="s">
        <v>37</v>
      </c>
      <c r="H44" s="6">
        <f t="shared" si="323"/>
        <v>1</v>
      </c>
      <c r="I44" s="6">
        <f t="shared" si="324"/>
        <v>0</v>
      </c>
      <c r="J44" s="6">
        <f t="shared" si="325"/>
        <v>0</v>
      </c>
      <c r="K44" s="4" t="s">
        <v>37</v>
      </c>
      <c r="L44" s="6">
        <f t="shared" si="326"/>
        <v>1</v>
      </c>
      <c r="M44" s="6">
        <f t="shared" si="327"/>
        <v>0</v>
      </c>
      <c r="N44" s="6">
        <f t="shared" si="328"/>
        <v>0</v>
      </c>
      <c r="O44" s="4" t="s">
        <v>37</v>
      </c>
      <c r="P44" s="6">
        <f t="shared" si="329"/>
        <v>1</v>
      </c>
      <c r="Q44" s="6">
        <f t="shared" si="330"/>
        <v>0</v>
      </c>
      <c r="R44" s="6">
        <f t="shared" si="331"/>
        <v>0</v>
      </c>
      <c r="S44" s="4" t="s">
        <v>37</v>
      </c>
      <c r="T44" s="6">
        <f t="shared" si="332"/>
        <v>1</v>
      </c>
      <c r="U44" s="6">
        <f t="shared" si="333"/>
        <v>0</v>
      </c>
      <c r="V44" s="6">
        <f t="shared" si="334"/>
        <v>0</v>
      </c>
      <c r="W44" s="4" t="s">
        <v>37</v>
      </c>
      <c r="X44" s="6">
        <f t="shared" si="335"/>
        <v>1</v>
      </c>
      <c r="Y44" s="6">
        <f t="shared" si="336"/>
        <v>0</v>
      </c>
      <c r="Z44" s="6">
        <f t="shared" si="337"/>
        <v>0</v>
      </c>
      <c r="AA44" s="4" t="s">
        <v>37</v>
      </c>
      <c r="AB44" s="6">
        <f t="shared" si="338"/>
        <v>1</v>
      </c>
      <c r="AC44" s="6">
        <f t="shared" si="339"/>
        <v>0</v>
      </c>
      <c r="AD44" s="6">
        <f t="shared" si="340"/>
        <v>0</v>
      </c>
      <c r="AE44" s="4" t="s">
        <v>37</v>
      </c>
      <c r="AF44" s="6">
        <f t="shared" si="341"/>
        <v>1</v>
      </c>
      <c r="AG44" s="6">
        <f t="shared" si="342"/>
        <v>0</v>
      </c>
      <c r="AH44" s="6">
        <f t="shared" si="343"/>
        <v>0</v>
      </c>
      <c r="AI44" s="4" t="s">
        <v>37</v>
      </c>
      <c r="AJ44" s="6">
        <f t="shared" si="344"/>
        <v>1</v>
      </c>
      <c r="AK44" s="6">
        <f t="shared" si="345"/>
        <v>0</v>
      </c>
      <c r="AL44" s="6">
        <f t="shared" si="346"/>
        <v>0</v>
      </c>
      <c r="AM44" s="4" t="s">
        <v>37</v>
      </c>
      <c r="AN44" s="6">
        <f t="shared" si="347"/>
        <v>1</v>
      </c>
      <c r="AO44" s="6">
        <f t="shared" si="348"/>
        <v>0</v>
      </c>
      <c r="AP44" s="6">
        <f t="shared" si="349"/>
        <v>0</v>
      </c>
      <c r="AQ44" s="4" t="s">
        <v>37</v>
      </c>
      <c r="AR44" s="6">
        <f t="shared" si="350"/>
        <v>1</v>
      </c>
      <c r="AS44" s="6">
        <f t="shared" si="351"/>
        <v>0</v>
      </c>
      <c r="AT44" s="6">
        <f t="shared" si="352"/>
        <v>0</v>
      </c>
      <c r="AU44" s="4" t="s">
        <v>37</v>
      </c>
      <c r="AV44" s="6">
        <f t="shared" si="353"/>
        <v>1</v>
      </c>
      <c r="AW44" s="6">
        <f t="shared" si="354"/>
        <v>0</v>
      </c>
      <c r="AX44" s="6">
        <f t="shared" si="355"/>
        <v>0</v>
      </c>
      <c r="AY44" s="4" t="s">
        <v>37</v>
      </c>
      <c r="AZ44" s="6">
        <f t="shared" si="356"/>
        <v>1</v>
      </c>
      <c r="BA44" s="6">
        <f t="shared" si="357"/>
        <v>0</v>
      </c>
      <c r="BB44" s="6">
        <f t="shared" si="358"/>
        <v>0</v>
      </c>
      <c r="BC44" s="4" t="s">
        <v>37</v>
      </c>
      <c r="BD44" s="6">
        <f t="shared" si="359"/>
        <v>1</v>
      </c>
      <c r="BE44" s="6">
        <f t="shared" si="360"/>
        <v>0</v>
      </c>
      <c r="BF44" s="6">
        <f t="shared" si="361"/>
        <v>0</v>
      </c>
      <c r="BG44" s="4" t="s">
        <v>37</v>
      </c>
      <c r="BH44" s="6">
        <f t="shared" si="362"/>
        <v>1</v>
      </c>
      <c r="BI44" s="6">
        <f t="shared" si="363"/>
        <v>0</v>
      </c>
      <c r="BJ44" s="6">
        <f t="shared" si="364"/>
        <v>0</v>
      </c>
      <c r="BK44" s="4" t="s">
        <v>37</v>
      </c>
      <c r="BL44" s="6">
        <f t="shared" si="365"/>
        <v>1</v>
      </c>
      <c r="BM44" s="6">
        <f t="shared" si="366"/>
        <v>0</v>
      </c>
      <c r="BN44" s="6">
        <f t="shared" si="367"/>
        <v>0</v>
      </c>
      <c r="BO44" s="4" t="s">
        <v>37</v>
      </c>
      <c r="BP44" s="6">
        <f t="shared" si="368"/>
        <v>1</v>
      </c>
      <c r="BQ44" s="6">
        <f t="shared" si="369"/>
        <v>0</v>
      </c>
      <c r="BR44" s="6">
        <f t="shared" si="370"/>
        <v>0</v>
      </c>
      <c r="BS44" s="4" t="s">
        <v>37</v>
      </c>
      <c r="BT44" s="6">
        <f t="shared" si="371"/>
        <v>1</v>
      </c>
      <c r="BU44" s="6">
        <f t="shared" si="372"/>
        <v>0</v>
      </c>
      <c r="BV44" s="6">
        <f t="shared" si="373"/>
        <v>0</v>
      </c>
      <c r="BW44" s="4" t="s">
        <v>37</v>
      </c>
      <c r="BX44" s="6">
        <f t="shared" si="374"/>
        <v>1</v>
      </c>
      <c r="BY44" s="6">
        <f t="shared" si="375"/>
        <v>0</v>
      </c>
      <c r="BZ44" s="6">
        <f t="shared" si="376"/>
        <v>0</v>
      </c>
      <c r="CA44" s="4" t="s">
        <v>42</v>
      </c>
      <c r="CB44" s="6">
        <f t="shared" si="377"/>
        <v>0</v>
      </c>
      <c r="CC44" s="6">
        <f t="shared" si="378"/>
        <v>0</v>
      </c>
      <c r="CD44" s="6">
        <f t="shared" si="379"/>
        <v>0</v>
      </c>
      <c r="CE44" s="4" t="s">
        <v>37</v>
      </c>
      <c r="CF44" s="6">
        <f t="shared" si="380"/>
        <v>1</v>
      </c>
      <c r="CG44" s="6">
        <f t="shared" si="381"/>
        <v>0</v>
      </c>
      <c r="CH44" s="6">
        <f t="shared" si="382"/>
        <v>0</v>
      </c>
      <c r="CI44" s="4" t="s">
        <v>37</v>
      </c>
      <c r="CJ44" s="6">
        <f t="shared" si="383"/>
        <v>1</v>
      </c>
      <c r="CK44" s="6">
        <f t="shared" si="384"/>
        <v>0</v>
      </c>
      <c r="CL44" s="6">
        <f t="shared" si="385"/>
        <v>0</v>
      </c>
      <c r="CM44" s="4" t="s">
        <v>37</v>
      </c>
      <c r="CN44" s="6">
        <f t="shared" si="386"/>
        <v>1</v>
      </c>
      <c r="CO44" s="6">
        <f t="shared" si="387"/>
        <v>0</v>
      </c>
      <c r="CP44" s="6">
        <f t="shared" si="388"/>
        <v>0</v>
      </c>
      <c r="CQ44" s="4" t="s">
        <v>37</v>
      </c>
      <c r="CR44" s="6">
        <f t="shared" si="389"/>
        <v>1</v>
      </c>
      <c r="CS44" s="6">
        <f t="shared" si="390"/>
        <v>0</v>
      </c>
      <c r="CT44" s="6">
        <f t="shared" si="391"/>
        <v>0</v>
      </c>
      <c r="CU44" s="4" t="s">
        <v>37</v>
      </c>
      <c r="CV44" s="6">
        <f t="shared" si="392"/>
        <v>1</v>
      </c>
      <c r="CW44" s="6">
        <f t="shared" si="393"/>
        <v>0</v>
      </c>
      <c r="CX44" s="6">
        <f t="shared" si="394"/>
        <v>0</v>
      </c>
      <c r="CY44" s="4" t="s">
        <v>37</v>
      </c>
      <c r="CZ44" s="6">
        <f t="shared" si="395"/>
        <v>1</v>
      </c>
      <c r="DA44" s="6">
        <f t="shared" si="396"/>
        <v>0</v>
      </c>
      <c r="DB44" s="6">
        <f t="shared" si="397"/>
        <v>0</v>
      </c>
      <c r="DC44" s="4" t="s">
        <v>37</v>
      </c>
      <c r="DD44" s="6">
        <f t="shared" si="398"/>
        <v>1</v>
      </c>
      <c r="DE44" s="6">
        <f t="shared" si="399"/>
        <v>0</v>
      </c>
      <c r="DF44" s="6">
        <f t="shared" si="400"/>
        <v>0</v>
      </c>
      <c r="DG44" s="4" t="s">
        <v>37</v>
      </c>
      <c r="DH44" s="6">
        <f t="shared" si="401"/>
        <v>1</v>
      </c>
      <c r="DI44" s="6">
        <f t="shared" si="402"/>
        <v>0</v>
      </c>
      <c r="DJ44" s="6">
        <f t="shared" si="403"/>
        <v>0</v>
      </c>
      <c r="DK44" s="4" t="s">
        <v>37</v>
      </c>
      <c r="DL44" s="6">
        <f t="shared" si="404"/>
        <v>1</v>
      </c>
      <c r="DM44" s="6">
        <f t="shared" si="405"/>
        <v>0</v>
      </c>
      <c r="DN44" s="6">
        <f t="shared" si="406"/>
        <v>0</v>
      </c>
      <c r="DO44" s="4" t="s">
        <v>37</v>
      </c>
      <c r="DP44" s="6">
        <f t="shared" si="407"/>
        <v>1</v>
      </c>
      <c r="DQ44" s="6">
        <f t="shared" si="408"/>
        <v>0</v>
      </c>
      <c r="DR44" s="6">
        <f t="shared" si="409"/>
        <v>0</v>
      </c>
      <c r="DS44" s="4" t="s">
        <v>37</v>
      </c>
      <c r="DT44" s="6">
        <f t="shared" si="410"/>
        <v>1</v>
      </c>
      <c r="DU44" s="6">
        <f t="shared" si="411"/>
        <v>0</v>
      </c>
      <c r="DV44" s="6">
        <f t="shared" si="412"/>
        <v>0</v>
      </c>
      <c r="DW44" s="4" t="s">
        <v>37</v>
      </c>
      <c r="DX44" s="6">
        <f t="shared" si="413"/>
        <v>1</v>
      </c>
      <c r="DY44" s="6">
        <f t="shared" si="414"/>
        <v>0</v>
      </c>
      <c r="DZ44" s="6">
        <f t="shared" si="415"/>
        <v>0</v>
      </c>
      <c r="EA44" s="4" t="s">
        <v>37</v>
      </c>
      <c r="EB44" s="6">
        <f t="shared" si="416"/>
        <v>1</v>
      </c>
      <c r="EC44" s="6">
        <f t="shared" si="417"/>
        <v>0</v>
      </c>
      <c r="ED44" s="6">
        <f t="shared" si="418"/>
        <v>0</v>
      </c>
      <c r="EE44" s="4" t="s">
        <v>37</v>
      </c>
      <c r="EF44" s="6">
        <f t="shared" si="419"/>
        <v>1</v>
      </c>
      <c r="EG44" s="6">
        <f t="shared" si="420"/>
        <v>0</v>
      </c>
      <c r="EH44" s="6">
        <f t="shared" si="421"/>
        <v>0</v>
      </c>
      <c r="EI44" s="4" t="s">
        <v>37</v>
      </c>
      <c r="EJ44" s="6">
        <f t="shared" si="422"/>
        <v>1</v>
      </c>
      <c r="EK44" s="6">
        <f t="shared" si="423"/>
        <v>0</v>
      </c>
      <c r="EL44" s="6">
        <f t="shared" si="424"/>
        <v>0</v>
      </c>
      <c r="EM44" s="6">
        <f t="shared" si="425"/>
        <v>34</v>
      </c>
      <c r="EN44" s="6">
        <f t="shared" si="426"/>
        <v>0</v>
      </c>
      <c r="EO44" s="6">
        <f t="shared" si="427"/>
        <v>0</v>
      </c>
      <c r="EP44" s="6">
        <f t="shared" si="428"/>
        <v>34</v>
      </c>
      <c r="EQ44" s="6" t="str">
        <f t="shared" si="429"/>
        <v>Прийнято</v>
      </c>
    </row>
    <row r="45" spans="1:147" ht="35.25" hidden="1" customHeight="1">
      <c r="A45" s="4">
        <v>28</v>
      </c>
      <c r="B45" s="13"/>
      <c r="C45" s="4" t="s">
        <v>37</v>
      </c>
      <c r="D45" s="6">
        <f t="shared" si="320"/>
        <v>1</v>
      </c>
      <c r="E45" s="6">
        <f t="shared" si="321"/>
        <v>0</v>
      </c>
      <c r="F45" s="6">
        <f t="shared" si="322"/>
        <v>0</v>
      </c>
      <c r="G45" s="4" t="s">
        <v>37</v>
      </c>
      <c r="H45" s="6">
        <f t="shared" si="323"/>
        <v>1</v>
      </c>
      <c r="I45" s="6">
        <f t="shared" si="324"/>
        <v>0</v>
      </c>
      <c r="J45" s="6">
        <f t="shared" si="325"/>
        <v>0</v>
      </c>
      <c r="K45" s="4" t="s">
        <v>37</v>
      </c>
      <c r="L45" s="6">
        <f t="shared" si="326"/>
        <v>1</v>
      </c>
      <c r="M45" s="6">
        <f t="shared" si="327"/>
        <v>0</v>
      </c>
      <c r="N45" s="6">
        <f t="shared" si="328"/>
        <v>0</v>
      </c>
      <c r="O45" s="4" t="s">
        <v>37</v>
      </c>
      <c r="P45" s="6">
        <f t="shared" si="329"/>
        <v>1</v>
      </c>
      <c r="Q45" s="6">
        <f t="shared" si="330"/>
        <v>0</v>
      </c>
      <c r="R45" s="6">
        <f t="shared" si="331"/>
        <v>0</v>
      </c>
      <c r="S45" s="4" t="s">
        <v>37</v>
      </c>
      <c r="T45" s="6">
        <f t="shared" si="332"/>
        <v>1</v>
      </c>
      <c r="U45" s="6">
        <f t="shared" si="333"/>
        <v>0</v>
      </c>
      <c r="V45" s="6">
        <f t="shared" si="334"/>
        <v>0</v>
      </c>
      <c r="W45" s="4" t="s">
        <v>37</v>
      </c>
      <c r="X45" s="6">
        <f t="shared" si="335"/>
        <v>1</v>
      </c>
      <c r="Y45" s="6">
        <f t="shared" si="336"/>
        <v>0</v>
      </c>
      <c r="Z45" s="6">
        <f t="shared" si="337"/>
        <v>0</v>
      </c>
      <c r="AA45" s="4" t="s">
        <v>37</v>
      </c>
      <c r="AB45" s="6">
        <f t="shared" si="338"/>
        <v>1</v>
      </c>
      <c r="AC45" s="6">
        <f t="shared" si="339"/>
        <v>0</v>
      </c>
      <c r="AD45" s="6">
        <f t="shared" si="340"/>
        <v>0</v>
      </c>
      <c r="AE45" s="4" t="s">
        <v>37</v>
      </c>
      <c r="AF45" s="6">
        <f t="shared" si="341"/>
        <v>1</v>
      </c>
      <c r="AG45" s="6">
        <f t="shared" si="342"/>
        <v>0</v>
      </c>
      <c r="AH45" s="6">
        <f t="shared" si="343"/>
        <v>0</v>
      </c>
      <c r="AI45" s="4" t="s">
        <v>37</v>
      </c>
      <c r="AJ45" s="6">
        <f t="shared" si="344"/>
        <v>1</v>
      </c>
      <c r="AK45" s="6">
        <f t="shared" si="345"/>
        <v>0</v>
      </c>
      <c r="AL45" s="6">
        <f t="shared" si="346"/>
        <v>0</v>
      </c>
      <c r="AM45" s="4" t="s">
        <v>37</v>
      </c>
      <c r="AN45" s="6">
        <f t="shared" si="347"/>
        <v>1</v>
      </c>
      <c r="AO45" s="6">
        <f t="shared" si="348"/>
        <v>0</v>
      </c>
      <c r="AP45" s="6">
        <f t="shared" si="349"/>
        <v>0</v>
      </c>
      <c r="AQ45" s="4" t="s">
        <v>37</v>
      </c>
      <c r="AR45" s="6">
        <f t="shared" si="350"/>
        <v>1</v>
      </c>
      <c r="AS45" s="6">
        <f t="shared" si="351"/>
        <v>0</v>
      </c>
      <c r="AT45" s="6">
        <f t="shared" si="352"/>
        <v>0</v>
      </c>
      <c r="AU45" s="4" t="s">
        <v>37</v>
      </c>
      <c r="AV45" s="6">
        <f t="shared" si="353"/>
        <v>1</v>
      </c>
      <c r="AW45" s="6">
        <f t="shared" si="354"/>
        <v>0</v>
      </c>
      <c r="AX45" s="6">
        <f t="shared" si="355"/>
        <v>0</v>
      </c>
      <c r="AY45" s="4" t="s">
        <v>37</v>
      </c>
      <c r="AZ45" s="6">
        <f t="shared" si="356"/>
        <v>1</v>
      </c>
      <c r="BA45" s="6">
        <f t="shared" si="357"/>
        <v>0</v>
      </c>
      <c r="BB45" s="6">
        <f t="shared" si="358"/>
        <v>0</v>
      </c>
      <c r="BC45" s="4" t="s">
        <v>37</v>
      </c>
      <c r="BD45" s="6">
        <f t="shared" si="359"/>
        <v>1</v>
      </c>
      <c r="BE45" s="6">
        <f t="shared" si="360"/>
        <v>0</v>
      </c>
      <c r="BF45" s="6">
        <f t="shared" si="361"/>
        <v>0</v>
      </c>
      <c r="BG45" s="4" t="s">
        <v>37</v>
      </c>
      <c r="BH45" s="6">
        <f t="shared" si="362"/>
        <v>1</v>
      </c>
      <c r="BI45" s="6">
        <f t="shared" si="363"/>
        <v>0</v>
      </c>
      <c r="BJ45" s="6">
        <f t="shared" si="364"/>
        <v>0</v>
      </c>
      <c r="BK45" s="4" t="s">
        <v>37</v>
      </c>
      <c r="BL45" s="6">
        <f t="shared" si="365"/>
        <v>1</v>
      </c>
      <c r="BM45" s="6">
        <f t="shared" si="366"/>
        <v>0</v>
      </c>
      <c r="BN45" s="6">
        <f t="shared" si="367"/>
        <v>0</v>
      </c>
      <c r="BO45" s="4" t="s">
        <v>37</v>
      </c>
      <c r="BP45" s="6">
        <f t="shared" si="368"/>
        <v>1</v>
      </c>
      <c r="BQ45" s="6">
        <f t="shared" si="369"/>
        <v>0</v>
      </c>
      <c r="BR45" s="6">
        <f t="shared" si="370"/>
        <v>0</v>
      </c>
      <c r="BS45" s="4" t="s">
        <v>37</v>
      </c>
      <c r="BT45" s="6">
        <f t="shared" si="371"/>
        <v>1</v>
      </c>
      <c r="BU45" s="6">
        <f t="shared" si="372"/>
        <v>0</v>
      </c>
      <c r="BV45" s="6">
        <f t="shared" si="373"/>
        <v>0</v>
      </c>
      <c r="BW45" s="4" t="s">
        <v>37</v>
      </c>
      <c r="BX45" s="6">
        <f t="shared" si="374"/>
        <v>1</v>
      </c>
      <c r="BY45" s="6">
        <f t="shared" si="375"/>
        <v>0</v>
      </c>
      <c r="BZ45" s="6">
        <f t="shared" si="376"/>
        <v>0</v>
      </c>
      <c r="CA45" s="4" t="s">
        <v>42</v>
      </c>
      <c r="CB45" s="6">
        <f t="shared" si="377"/>
        <v>0</v>
      </c>
      <c r="CC45" s="6">
        <f t="shared" si="378"/>
        <v>0</v>
      </c>
      <c r="CD45" s="6">
        <f t="shared" si="379"/>
        <v>0</v>
      </c>
      <c r="CE45" s="4" t="s">
        <v>37</v>
      </c>
      <c r="CF45" s="6">
        <f t="shared" si="380"/>
        <v>1</v>
      </c>
      <c r="CG45" s="6">
        <f t="shared" si="381"/>
        <v>0</v>
      </c>
      <c r="CH45" s="6">
        <f t="shared" si="382"/>
        <v>0</v>
      </c>
      <c r="CI45" s="4" t="s">
        <v>37</v>
      </c>
      <c r="CJ45" s="6">
        <f t="shared" si="383"/>
        <v>1</v>
      </c>
      <c r="CK45" s="6">
        <f t="shared" si="384"/>
        <v>0</v>
      </c>
      <c r="CL45" s="6">
        <f t="shared" si="385"/>
        <v>0</v>
      </c>
      <c r="CM45" s="4" t="s">
        <v>37</v>
      </c>
      <c r="CN45" s="6">
        <f t="shared" si="386"/>
        <v>1</v>
      </c>
      <c r="CO45" s="6">
        <f t="shared" si="387"/>
        <v>0</v>
      </c>
      <c r="CP45" s="6">
        <f t="shared" si="388"/>
        <v>0</v>
      </c>
      <c r="CQ45" s="4" t="s">
        <v>37</v>
      </c>
      <c r="CR45" s="6">
        <f t="shared" si="389"/>
        <v>1</v>
      </c>
      <c r="CS45" s="6">
        <f t="shared" si="390"/>
        <v>0</v>
      </c>
      <c r="CT45" s="6">
        <f t="shared" si="391"/>
        <v>0</v>
      </c>
      <c r="CU45" s="4" t="s">
        <v>37</v>
      </c>
      <c r="CV45" s="6">
        <f t="shared" si="392"/>
        <v>1</v>
      </c>
      <c r="CW45" s="6">
        <f t="shared" si="393"/>
        <v>0</v>
      </c>
      <c r="CX45" s="6">
        <f t="shared" si="394"/>
        <v>0</v>
      </c>
      <c r="CY45" s="4" t="s">
        <v>37</v>
      </c>
      <c r="CZ45" s="6">
        <f t="shared" si="395"/>
        <v>1</v>
      </c>
      <c r="DA45" s="6">
        <f t="shared" si="396"/>
        <v>0</v>
      </c>
      <c r="DB45" s="6">
        <f t="shared" si="397"/>
        <v>0</v>
      </c>
      <c r="DC45" s="4" t="s">
        <v>37</v>
      </c>
      <c r="DD45" s="6">
        <f t="shared" si="398"/>
        <v>1</v>
      </c>
      <c r="DE45" s="6">
        <f t="shared" si="399"/>
        <v>0</v>
      </c>
      <c r="DF45" s="6">
        <f t="shared" si="400"/>
        <v>0</v>
      </c>
      <c r="DG45" s="4" t="s">
        <v>37</v>
      </c>
      <c r="DH45" s="6">
        <f t="shared" si="401"/>
        <v>1</v>
      </c>
      <c r="DI45" s="6">
        <f t="shared" si="402"/>
        <v>0</v>
      </c>
      <c r="DJ45" s="6">
        <f t="shared" si="403"/>
        <v>0</v>
      </c>
      <c r="DK45" s="4" t="s">
        <v>37</v>
      </c>
      <c r="DL45" s="6">
        <f t="shared" si="404"/>
        <v>1</v>
      </c>
      <c r="DM45" s="6">
        <f t="shared" si="405"/>
        <v>0</v>
      </c>
      <c r="DN45" s="6">
        <f t="shared" si="406"/>
        <v>0</v>
      </c>
      <c r="DO45" s="4" t="s">
        <v>37</v>
      </c>
      <c r="DP45" s="6">
        <f t="shared" si="407"/>
        <v>1</v>
      </c>
      <c r="DQ45" s="6">
        <f t="shared" si="408"/>
        <v>0</v>
      </c>
      <c r="DR45" s="6">
        <f t="shared" si="409"/>
        <v>0</v>
      </c>
      <c r="DS45" s="4" t="s">
        <v>37</v>
      </c>
      <c r="DT45" s="6">
        <f t="shared" si="410"/>
        <v>1</v>
      </c>
      <c r="DU45" s="6">
        <f t="shared" si="411"/>
        <v>0</v>
      </c>
      <c r="DV45" s="6">
        <f t="shared" si="412"/>
        <v>0</v>
      </c>
      <c r="DW45" s="4" t="s">
        <v>37</v>
      </c>
      <c r="DX45" s="6">
        <f t="shared" si="413"/>
        <v>1</v>
      </c>
      <c r="DY45" s="6">
        <f t="shared" si="414"/>
        <v>0</v>
      </c>
      <c r="DZ45" s="6">
        <f t="shared" si="415"/>
        <v>0</v>
      </c>
      <c r="EA45" s="4" t="s">
        <v>37</v>
      </c>
      <c r="EB45" s="6">
        <f t="shared" si="416"/>
        <v>1</v>
      </c>
      <c r="EC45" s="6">
        <f t="shared" si="417"/>
        <v>0</v>
      </c>
      <c r="ED45" s="6">
        <f t="shared" si="418"/>
        <v>0</v>
      </c>
      <c r="EE45" s="4" t="s">
        <v>37</v>
      </c>
      <c r="EF45" s="6">
        <f t="shared" si="419"/>
        <v>1</v>
      </c>
      <c r="EG45" s="6">
        <f t="shared" si="420"/>
        <v>0</v>
      </c>
      <c r="EH45" s="6">
        <f t="shared" si="421"/>
        <v>0</v>
      </c>
      <c r="EI45" s="4" t="s">
        <v>37</v>
      </c>
      <c r="EJ45" s="6">
        <f t="shared" si="422"/>
        <v>1</v>
      </c>
      <c r="EK45" s="6">
        <f t="shared" si="423"/>
        <v>0</v>
      </c>
      <c r="EL45" s="6">
        <f t="shared" si="424"/>
        <v>0</v>
      </c>
      <c r="EM45" s="6">
        <f t="shared" si="425"/>
        <v>34</v>
      </c>
      <c r="EN45" s="6">
        <f t="shared" si="426"/>
        <v>0</v>
      </c>
      <c r="EO45" s="6">
        <f t="shared" si="427"/>
        <v>0</v>
      </c>
      <c r="EP45" s="6">
        <f t="shared" si="428"/>
        <v>34</v>
      </c>
      <c r="EQ45" s="6" t="str">
        <f t="shared" si="429"/>
        <v>Прийнято</v>
      </c>
    </row>
    <row r="46" spans="1:147" ht="35.25" hidden="1" customHeight="1">
      <c r="A46" s="4">
        <v>21</v>
      </c>
      <c r="B46" s="13"/>
      <c r="C46" s="4" t="s">
        <v>37</v>
      </c>
      <c r="D46" s="6">
        <f t="shared" ref="D46" si="430">IF(C46="За",1,0)</f>
        <v>1</v>
      </c>
      <c r="E46" s="6">
        <f t="shared" ref="E46" si="431">IF(C46="Проти",1,0)</f>
        <v>0</v>
      </c>
      <c r="F46" s="6">
        <f t="shared" ref="F46" si="432">IF(C46="Утримався",1,0)</f>
        <v>0</v>
      </c>
      <c r="G46" s="4" t="s">
        <v>37</v>
      </c>
      <c r="H46" s="6">
        <f t="shared" ref="H46" si="433">IF(G46="За",1,0)</f>
        <v>1</v>
      </c>
      <c r="I46" s="6">
        <f t="shared" ref="I46" si="434">IF(G46="Проти",1,0)</f>
        <v>0</v>
      </c>
      <c r="J46" s="6">
        <f t="shared" ref="J46" si="435">IF(G46="Утримався",1,0)</f>
        <v>0</v>
      </c>
      <c r="K46" s="4" t="s">
        <v>37</v>
      </c>
      <c r="L46" s="6">
        <f t="shared" ref="L46" si="436">IF(K46="За",1,0)</f>
        <v>1</v>
      </c>
      <c r="M46" s="6">
        <f t="shared" ref="M46" si="437">IF(K46="Проти",1,0)</f>
        <v>0</v>
      </c>
      <c r="N46" s="6">
        <f t="shared" ref="N46" si="438">IF(K46="Утримався",1,0)</f>
        <v>0</v>
      </c>
      <c r="O46" s="4" t="s">
        <v>37</v>
      </c>
      <c r="P46" s="6">
        <f t="shared" ref="P46" si="439">IF(O46="За",1,0)</f>
        <v>1</v>
      </c>
      <c r="Q46" s="6">
        <f t="shared" ref="Q46" si="440">IF(O46="Проти",1,0)</f>
        <v>0</v>
      </c>
      <c r="R46" s="6">
        <f t="shared" ref="R46" si="441">IF(O46="Утримався",1,0)</f>
        <v>0</v>
      </c>
      <c r="S46" s="4" t="s">
        <v>37</v>
      </c>
      <c r="T46" s="6">
        <f t="shared" ref="T46" si="442">IF(S46="За",1,0)</f>
        <v>1</v>
      </c>
      <c r="U46" s="6">
        <f t="shared" ref="U46" si="443">IF(S46="Проти",1,0)</f>
        <v>0</v>
      </c>
      <c r="V46" s="6">
        <f t="shared" ref="V46" si="444">IF(S46="Утримався",1,0)</f>
        <v>0</v>
      </c>
      <c r="W46" s="4" t="s">
        <v>37</v>
      </c>
      <c r="X46" s="6">
        <f t="shared" ref="X46" si="445">IF(W46="За",1,0)</f>
        <v>1</v>
      </c>
      <c r="Y46" s="6">
        <f t="shared" ref="Y46" si="446">IF(W46="Проти",1,0)</f>
        <v>0</v>
      </c>
      <c r="Z46" s="6">
        <f t="shared" ref="Z46" si="447">IF(W46="Утримався",1,0)</f>
        <v>0</v>
      </c>
      <c r="AA46" s="4" t="s">
        <v>37</v>
      </c>
      <c r="AB46" s="6">
        <f t="shared" ref="AB46" si="448">IF(AA46="За",1,0)</f>
        <v>1</v>
      </c>
      <c r="AC46" s="6">
        <f t="shared" ref="AC46" si="449">IF(AA46="Проти",1,0)</f>
        <v>0</v>
      </c>
      <c r="AD46" s="6">
        <f t="shared" ref="AD46" si="450">IF(AA46="Утримався",1,0)</f>
        <v>0</v>
      </c>
      <c r="AE46" s="4" t="s">
        <v>37</v>
      </c>
      <c r="AF46" s="6">
        <f t="shared" ref="AF46" si="451">IF(AE46="За",1,0)</f>
        <v>1</v>
      </c>
      <c r="AG46" s="6">
        <f t="shared" ref="AG46" si="452">IF(AE46="Проти",1,0)</f>
        <v>0</v>
      </c>
      <c r="AH46" s="6">
        <f t="shared" ref="AH46" si="453">IF(AE46="Утримався",1,0)</f>
        <v>0</v>
      </c>
      <c r="AI46" s="4" t="s">
        <v>37</v>
      </c>
      <c r="AJ46" s="6">
        <f t="shared" ref="AJ46" si="454">IF(AI46="За",1,0)</f>
        <v>1</v>
      </c>
      <c r="AK46" s="6">
        <f t="shared" ref="AK46" si="455">IF(AI46="Проти",1,0)</f>
        <v>0</v>
      </c>
      <c r="AL46" s="6">
        <f t="shared" ref="AL46" si="456">IF(AI46="Утримався",1,0)</f>
        <v>0</v>
      </c>
      <c r="AM46" s="4" t="s">
        <v>37</v>
      </c>
      <c r="AN46" s="6">
        <f t="shared" ref="AN46" si="457">IF(AM46="За",1,0)</f>
        <v>1</v>
      </c>
      <c r="AO46" s="6">
        <f t="shared" ref="AO46" si="458">IF(AM46="Проти",1,0)</f>
        <v>0</v>
      </c>
      <c r="AP46" s="6">
        <f t="shared" ref="AP46" si="459">IF(AM46="Утримався",1,0)</f>
        <v>0</v>
      </c>
      <c r="AQ46" s="4" t="s">
        <v>37</v>
      </c>
      <c r="AR46" s="6">
        <f t="shared" ref="AR46" si="460">IF(AQ46="За",1,0)</f>
        <v>1</v>
      </c>
      <c r="AS46" s="6">
        <f t="shared" ref="AS46" si="461">IF(AQ46="Проти",1,0)</f>
        <v>0</v>
      </c>
      <c r="AT46" s="6">
        <f t="shared" ref="AT46" si="462">IF(AQ46="Утримався",1,0)</f>
        <v>0</v>
      </c>
      <c r="AU46" s="4" t="s">
        <v>37</v>
      </c>
      <c r="AV46" s="6">
        <f t="shared" ref="AV46" si="463">IF(AU46="За",1,0)</f>
        <v>1</v>
      </c>
      <c r="AW46" s="6">
        <f t="shared" ref="AW46" si="464">IF(AU46="Проти",1,0)</f>
        <v>0</v>
      </c>
      <c r="AX46" s="6">
        <f t="shared" ref="AX46" si="465">IF(AU46="Утримався",1,0)</f>
        <v>0</v>
      </c>
      <c r="AY46" s="4" t="s">
        <v>37</v>
      </c>
      <c r="AZ46" s="6">
        <f t="shared" ref="AZ46" si="466">IF(AY46="За",1,0)</f>
        <v>1</v>
      </c>
      <c r="BA46" s="6">
        <f t="shared" ref="BA46" si="467">IF(AY46="Проти",1,0)</f>
        <v>0</v>
      </c>
      <c r="BB46" s="6">
        <f t="shared" ref="BB46" si="468">IF(AY46="Утримався",1,0)</f>
        <v>0</v>
      </c>
      <c r="BC46" s="4" t="s">
        <v>37</v>
      </c>
      <c r="BD46" s="6">
        <f t="shared" ref="BD46" si="469">IF(BC46="За",1,0)</f>
        <v>1</v>
      </c>
      <c r="BE46" s="6">
        <f t="shared" ref="BE46" si="470">IF(BC46="Проти",1,0)</f>
        <v>0</v>
      </c>
      <c r="BF46" s="6">
        <f t="shared" ref="BF46" si="471">IF(BC46="Утримався",1,0)</f>
        <v>0</v>
      </c>
      <c r="BG46" s="4" t="s">
        <v>37</v>
      </c>
      <c r="BH46" s="6">
        <f t="shared" ref="BH46" si="472">IF(BG46="За",1,0)</f>
        <v>1</v>
      </c>
      <c r="BI46" s="6">
        <f t="shared" ref="BI46" si="473">IF(BG46="Проти",1,0)</f>
        <v>0</v>
      </c>
      <c r="BJ46" s="6">
        <f t="shared" ref="BJ46" si="474">IF(BG46="Утримався",1,0)</f>
        <v>0</v>
      </c>
      <c r="BK46" s="4" t="s">
        <v>37</v>
      </c>
      <c r="BL46" s="6">
        <f t="shared" ref="BL46" si="475">IF(BK46="За",1,0)</f>
        <v>1</v>
      </c>
      <c r="BM46" s="6">
        <f t="shared" ref="BM46" si="476">IF(BK46="Проти",1,0)</f>
        <v>0</v>
      </c>
      <c r="BN46" s="6">
        <f t="shared" ref="BN46" si="477">IF(BK46="Утримався",1,0)</f>
        <v>0</v>
      </c>
      <c r="BO46" s="4" t="s">
        <v>37</v>
      </c>
      <c r="BP46" s="6">
        <f t="shared" ref="BP46" si="478">IF(BO46="За",1,0)</f>
        <v>1</v>
      </c>
      <c r="BQ46" s="6">
        <f t="shared" ref="BQ46" si="479">IF(BO46="Проти",1,0)</f>
        <v>0</v>
      </c>
      <c r="BR46" s="6">
        <f t="shared" ref="BR46" si="480">IF(BO46="Утримався",1,0)</f>
        <v>0</v>
      </c>
      <c r="BS46" s="4" t="s">
        <v>37</v>
      </c>
      <c r="BT46" s="6">
        <f t="shared" ref="BT46" si="481">IF(BS46="За",1,0)</f>
        <v>1</v>
      </c>
      <c r="BU46" s="6">
        <f t="shared" ref="BU46" si="482">IF(BS46="Проти",1,0)</f>
        <v>0</v>
      </c>
      <c r="BV46" s="6">
        <f t="shared" ref="BV46" si="483">IF(BS46="Утримався",1,0)</f>
        <v>0</v>
      </c>
      <c r="BW46" s="4" t="s">
        <v>37</v>
      </c>
      <c r="BX46" s="6">
        <f t="shared" ref="BX46" si="484">IF(BW46="За",1,0)</f>
        <v>1</v>
      </c>
      <c r="BY46" s="6">
        <f t="shared" ref="BY46" si="485">IF(BW46="Проти",1,0)</f>
        <v>0</v>
      </c>
      <c r="BZ46" s="6">
        <f t="shared" ref="BZ46" si="486">IF(BW46="Утримався",1,0)</f>
        <v>0</v>
      </c>
      <c r="CA46" s="4" t="s">
        <v>42</v>
      </c>
      <c r="CB46" s="6">
        <f t="shared" ref="CB46" si="487">IF(CA46="За",1,0)</f>
        <v>0</v>
      </c>
      <c r="CC46" s="6">
        <f t="shared" ref="CC46" si="488">IF(CA46="Проти",1,0)</f>
        <v>0</v>
      </c>
      <c r="CD46" s="6">
        <f t="shared" ref="CD46" si="489">IF(CA46="Утримався",1,0)</f>
        <v>0</v>
      </c>
      <c r="CE46" s="4" t="s">
        <v>37</v>
      </c>
      <c r="CF46" s="6">
        <f t="shared" ref="CF46" si="490">IF(CE46="За",1,0)</f>
        <v>1</v>
      </c>
      <c r="CG46" s="6">
        <f t="shared" ref="CG46" si="491">IF(CE46="Проти",1,0)</f>
        <v>0</v>
      </c>
      <c r="CH46" s="6">
        <f t="shared" ref="CH46" si="492">IF(CE46="Утримався",1,0)</f>
        <v>0</v>
      </c>
      <c r="CI46" s="4" t="s">
        <v>37</v>
      </c>
      <c r="CJ46" s="6">
        <f t="shared" ref="CJ46" si="493">IF(CI46="За",1,0)</f>
        <v>1</v>
      </c>
      <c r="CK46" s="6">
        <f t="shared" ref="CK46" si="494">IF(CI46="Проти",1,0)</f>
        <v>0</v>
      </c>
      <c r="CL46" s="6">
        <f t="shared" ref="CL46" si="495">IF(CI46="Утримався",1,0)</f>
        <v>0</v>
      </c>
      <c r="CM46" s="4" t="s">
        <v>37</v>
      </c>
      <c r="CN46" s="6">
        <f t="shared" ref="CN46" si="496">IF(CM46="За",1,0)</f>
        <v>1</v>
      </c>
      <c r="CO46" s="6">
        <f t="shared" ref="CO46" si="497">IF(CM46="Проти",1,0)</f>
        <v>0</v>
      </c>
      <c r="CP46" s="6">
        <f t="shared" ref="CP46" si="498">IF(CM46="Утримався",1,0)</f>
        <v>0</v>
      </c>
      <c r="CQ46" s="4" t="s">
        <v>42</v>
      </c>
      <c r="CR46" s="6">
        <f t="shared" ref="CR46" si="499">IF(CQ46="За",1,0)</f>
        <v>0</v>
      </c>
      <c r="CS46" s="6">
        <f t="shared" ref="CS46" si="500">IF(CQ46="Проти",1,0)</f>
        <v>0</v>
      </c>
      <c r="CT46" s="6">
        <f t="shared" ref="CT46" si="501">IF(CQ46="Утримався",1,0)</f>
        <v>0</v>
      </c>
      <c r="CU46" s="4" t="s">
        <v>37</v>
      </c>
      <c r="CV46" s="6">
        <f t="shared" ref="CV46" si="502">IF(CU46="За",1,0)</f>
        <v>1</v>
      </c>
      <c r="CW46" s="6">
        <f t="shared" ref="CW46" si="503">IF(CU46="Проти",1,0)</f>
        <v>0</v>
      </c>
      <c r="CX46" s="6">
        <f t="shared" ref="CX46" si="504">IF(CU46="Утримався",1,0)</f>
        <v>0</v>
      </c>
      <c r="CY46" s="4" t="s">
        <v>37</v>
      </c>
      <c r="CZ46" s="6">
        <f t="shared" ref="CZ46" si="505">IF(CY46="За",1,0)</f>
        <v>1</v>
      </c>
      <c r="DA46" s="6">
        <f t="shared" ref="DA46" si="506">IF(CY46="Проти",1,0)</f>
        <v>0</v>
      </c>
      <c r="DB46" s="6">
        <f t="shared" ref="DB46" si="507">IF(CY46="Утримався",1,0)</f>
        <v>0</v>
      </c>
      <c r="DC46" s="4" t="s">
        <v>37</v>
      </c>
      <c r="DD46" s="6">
        <f t="shared" ref="DD46" si="508">IF(DC46="За",1,0)</f>
        <v>1</v>
      </c>
      <c r="DE46" s="6">
        <f t="shared" ref="DE46" si="509">IF(DC46="Проти",1,0)</f>
        <v>0</v>
      </c>
      <c r="DF46" s="6">
        <f t="shared" ref="DF46" si="510">IF(DC46="Утримався",1,0)</f>
        <v>0</v>
      </c>
      <c r="DG46" s="4" t="s">
        <v>37</v>
      </c>
      <c r="DH46" s="6">
        <f t="shared" ref="DH46" si="511">IF(DG46="За",1,0)</f>
        <v>1</v>
      </c>
      <c r="DI46" s="6">
        <f t="shared" ref="DI46" si="512">IF(DG46="Проти",1,0)</f>
        <v>0</v>
      </c>
      <c r="DJ46" s="6">
        <f t="shared" ref="DJ46" si="513">IF(DG46="Утримався",1,0)</f>
        <v>0</v>
      </c>
      <c r="DK46" s="4" t="s">
        <v>42</v>
      </c>
      <c r="DL46" s="6">
        <f t="shared" ref="DL46" si="514">IF(DK46="За",1,0)</f>
        <v>0</v>
      </c>
      <c r="DM46" s="6">
        <f t="shared" ref="DM46" si="515">IF(DK46="Проти",1,0)</f>
        <v>0</v>
      </c>
      <c r="DN46" s="6">
        <f t="shared" ref="DN46" si="516">IF(DK46="Утримався",1,0)</f>
        <v>0</v>
      </c>
      <c r="DO46" s="4" t="s">
        <v>42</v>
      </c>
      <c r="DP46" s="6">
        <f t="shared" ref="DP46" si="517">IF(DO46="За",1,0)</f>
        <v>0</v>
      </c>
      <c r="DQ46" s="6">
        <f t="shared" ref="DQ46" si="518">IF(DO46="Проти",1,0)</f>
        <v>0</v>
      </c>
      <c r="DR46" s="6">
        <f t="shared" ref="DR46" si="519">IF(DO46="Утримався",1,0)</f>
        <v>0</v>
      </c>
      <c r="DS46" s="4" t="s">
        <v>37</v>
      </c>
      <c r="DT46" s="6">
        <f t="shared" ref="DT46" si="520">IF(DS46="За",1,0)</f>
        <v>1</v>
      </c>
      <c r="DU46" s="6">
        <f t="shared" ref="DU46" si="521">IF(DS46="Проти",1,0)</f>
        <v>0</v>
      </c>
      <c r="DV46" s="6">
        <f t="shared" ref="DV46" si="522">IF(DS46="Утримався",1,0)</f>
        <v>0</v>
      </c>
      <c r="DW46" s="4" t="s">
        <v>37</v>
      </c>
      <c r="DX46" s="6">
        <f t="shared" ref="DX46" si="523">IF(DW46="За",1,0)</f>
        <v>1</v>
      </c>
      <c r="DY46" s="6">
        <f t="shared" ref="DY46" si="524">IF(DW46="Проти",1,0)</f>
        <v>0</v>
      </c>
      <c r="DZ46" s="6">
        <f t="shared" ref="DZ46" si="525">IF(DW46="Утримався",1,0)</f>
        <v>0</v>
      </c>
      <c r="EA46" s="4" t="s">
        <v>42</v>
      </c>
      <c r="EB46" s="6">
        <f t="shared" ref="EB46" si="526">IF(EA46="За",1,0)</f>
        <v>0</v>
      </c>
      <c r="EC46" s="6">
        <f t="shared" ref="EC46" si="527">IF(EA46="Проти",1,0)</f>
        <v>0</v>
      </c>
      <c r="ED46" s="6">
        <f t="shared" ref="ED46" si="528">IF(EA46="Утримався",1,0)</f>
        <v>0</v>
      </c>
      <c r="EE46" s="4" t="s">
        <v>42</v>
      </c>
      <c r="EF46" s="6">
        <f t="shared" ref="EF46" si="529">IF(EE46="За",1,0)</f>
        <v>0</v>
      </c>
      <c r="EG46" s="6">
        <f t="shared" ref="EG46" si="530">IF(EE46="Проти",1,0)</f>
        <v>0</v>
      </c>
      <c r="EH46" s="6">
        <f t="shared" ref="EH46" si="531">IF(EE46="Утримався",1,0)</f>
        <v>0</v>
      </c>
      <c r="EI46" s="4" t="s">
        <v>37</v>
      </c>
      <c r="EJ46" s="6">
        <f t="shared" ref="EJ46" si="532">IF(EI46="За",1,0)</f>
        <v>1</v>
      </c>
      <c r="EK46" s="6">
        <f t="shared" ref="EK46" si="533">IF(EI46="Проти",1,0)</f>
        <v>0</v>
      </c>
      <c r="EL46" s="6">
        <f t="shared" ref="EL46" si="534">IF(EI46="Утримався",1,0)</f>
        <v>0</v>
      </c>
      <c r="EM46" s="6">
        <f t="shared" ref="EM46" si="535">SUM(D46,H46,L46,P46,T46,X46,AB46,AF46,AJ46,AN46,AR46,AV46,AZ46,BD46,BH46,BL46,BP46,BT46,BX46,CB46,CF46,CJ46,CN46,CR46,CV46,CZ46,DD46,DH46,DL46,DP46,DT46,DX46,EB46,EF46,EJ46)</f>
        <v>29</v>
      </c>
      <c r="EN46" s="6">
        <f t="shared" ref="EN46" si="536">SUM(EK46,EG46,EC46,DY46,DU46,DQ46,DM46,DI46,DE46,DA46,CW46,CS46,CO46,CK46,CG46,CC46,BY46,BU46,BQ46,BM46,BI46,BE46,BA46,AW46,AS46,AO46,AK46,AG46,AC46,Y46,U46,Q46,M46,I46,E46)</f>
        <v>0</v>
      </c>
      <c r="EO46" s="6">
        <f t="shared" ref="EO46" si="537">SUM(EL46,EH46,ED46,DZ46,DV46,DR46,DN46,DJ46,DF46,DB46,CX46,CT46,CP46,CL46,CH46,CD46,BZ46,BV46,BR46,BN46,BJ46,BF46,BB46,AX46,AT46,AP46,AL46,AH46,AD46,Z46,V46,R46,N46,J46,F46)</f>
        <v>0</v>
      </c>
      <c r="EP46" s="6">
        <f t="shared" ref="EP46" si="538">SUM(EO46,EN46,EM46)</f>
        <v>29</v>
      </c>
      <c r="EQ46" s="6" t="str">
        <f t="shared" ref="EQ46" si="539">IF(EM46&gt;17,"Прийнято","Не прийнято")</f>
        <v>Прийнято</v>
      </c>
    </row>
  </sheetData>
  <sheetProtection password="DF0E" sheet="1" objects="1" scenarios="1" formatCell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8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2017-12-22T12:18:31Z</dcterms:modified>
</cp:coreProperties>
</file>