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<sst xmlns="http://schemas.openxmlformats.org/spreadsheetml/2006/main" count="1497" uniqueCount="68">
  <si>
    <t xml:space="preserve">Поіменне голосування депутатів Покровської міської ради</t>
  </si>
  <si>
    <t xml:space="preserve"> пленарне  засідання   чергової 47 сесії Покровської міської ради </t>
  </si>
  <si>
    <t xml:space="preserve">26 липня  2019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</si>
  <si>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</si>
  <si>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</si>
  <si>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</si>
  <si>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</si>
  <si>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</si>
  <si>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</si>
  <si>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</si>
  <si>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</si>
  <si>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</si>
  <si>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</si>
  <si>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</si>
  <si>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</si>
  <si>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</si>
  <si>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</si>
  <si>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</si>
  <si>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</si>
  <si>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</si>
  <si>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</si>
  <si>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</si>
  <si>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</si>
  <si>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</si>
  <si>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</si>
  <si>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"Опозиційний блок"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</si>
  <si>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</si>
  <si>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</si>
  <si>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</si>
  <si>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</si>
  <si>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</si>
  <si>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</si>
  <si>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</si>
  <si>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</si>
  <si>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</si>
  <si>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</si>
  <si>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</si>
  <si>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</si>
  <si>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</si>
  <si>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</si>
  <si>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</si>
  <si>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</si>
  <si>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</si>
  <si>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</si>
  <si>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</si>
  <si>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</si>
  <si>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внесення змін до рішення І пленарного засідання  40 сесії міської ради  7 скликання від 04.12.2018 № 2 «Про бюджет м. Покров на  2019 рік».</t>
  </si>
  <si>
    <t xml:space="preserve">За</t>
  </si>
  <si>
    <t xml:space="preserve">Відсутній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</si>
  <si>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установки водопідготовчої автоматизованої “ВПУ-4” (інвентарний номер 10420007).</t>
  </si>
  <si>
    <t xml:space="preserve">Про приватизацію об’єкта комунальної власності територіальної громади Покровської міської ради Дніпропетровської області “Установка водопідготовча автоматизована “ВПУ-4” (інвентарний номер 10420007).</t>
  </si>
  <si>
    <t xml:space="preserve">Про передачу з балансу на баланс комунального майна територіальної громади Покровської міської ради Дніпропетровської області.  </t>
  </si>
  <si>
    <t xml:space="preserve">Про дозвіл ПМКП «Добробут» на списання основних засобів - автобусних зупинок.</t>
  </si>
  <si>
    <t xml:space="preserve">Про затвердження переліку проектів, фінансування яких здійснюється за  рахунок субвенції з державного бюджету місцевим бюджетам на формування інфраструктури об'єднаних територіальних громад у 2019 році.</t>
  </si>
  <si>
    <t xml:space="preserve">Про передачу в оренду Державній судовій адміністрації України нежитлової будівлі по вул.Торгова, 37.</t>
  </si>
  <si>
    <t xml:space="preserve">Про клопотання ТОВ АФ “БЕРЕГИНЯ” щодо затвердження проекту землеустрою та передачі в оренду земельної ділянки по вул. Шкільна, 7,    с.Шолохове Нікопольського району.</t>
  </si>
  <si>
    <t xml:space="preserve">Про клопотання громадянина Горелікова В. Д. щодо передачі в оренду земельної ділянки по вул.Партизанська, 14 в м. Покров Дніпропетровської області.</t>
  </si>
  <si>
    <t xml:space="preserve">Про встановлення фіксованих ставок єдиного податку для фізичних осіб-підприємців.</t>
  </si>
  <si>
    <t xml:space="preserve">Про заяви  громадян щодо передачі у власність та користування земельних ділянок. </t>
  </si>
  <si>
    <t xml:space="preserve">Про  клопотання  ТОВ “ВЕВЕП” щодо надання дозволу на  виготовлення технічної документації із землеустрою щодо поділу земельної ділянки по вул.Центральна, 47-а в м.Покров Дніпропетровської області. </t>
  </si>
  <si>
    <t xml:space="preserve">Про затвердження акту обстеження дитячих майданчиків на території Покровської міської ради. </t>
  </si>
  <si>
    <t xml:space="preserve">Про внесення змін до рішення  40 сесії міської ради 7 скликання від 26.12.2018 № 57 “Про оплату праці міського голови, секретаря міської ради, заступників міського голови, керуючого справами виконкому та старости старостинського округу на 2019 рік”.</t>
  </si>
  <si>
    <t xml:space="preserve">Не голосував</t>
  </si>
  <si>
    <t xml:space="preserve">Проти</t>
  </si>
  <si>
    <t xml:space="preserve">Утримався</t>
  </si>
  <si>
    <t xml:space="preserve">Про внесення змін до деяких рішень сесій Покровської міської ради 7 скликання.</t>
  </si>
  <si>
    <t xml:space="preserve">Про зняття з контролю деяких рішень Покровської міської ради 7 скликання.</t>
  </si>
  <si>
    <t xml:space="preserve">відсутній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</si>
</sst>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CI1" colorId="64" zoomScale="65" zoomScaleNormal="65" zoomScalePageLayoutView="100" workbookViewId="0">
      <selection pane="topLeft" activeCell="EA6" activeCellId="0" sqref="EA6:EA21"/>
    </sheetView>
  </sheetViews>
  <sheetFormatPr defaultRowHeight="1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72.7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0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48</v>
      </c>
      <c r="P6" s="14" t="n">
        <f aca="false">IF(O6="За",1,0)</f>
        <v>0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48</v>
      </c>
      <c r="X6" s="14" t="n">
        <f aca="false">IF(W6="За",1,0)</f>
        <v>0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47</v>
      </c>
      <c r="AB6" s="14" t="n">
        <f aca="false">IF(AA6="За",1,0)</f>
        <v>1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47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47</v>
      </c>
      <c r="AR6" s="14" t="n">
        <f aca="false">IF(AQ6="За",1,0)</f>
        <v>1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48</v>
      </c>
      <c r="BL6" s="14" t="n">
        <f aca="false">IF(BK6="За",1,0)</f>
        <v>0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1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47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48</v>
      </c>
      <c r="CN6" s="14" t="n">
        <f aca="false">IF(CM6="За",1,0)</f>
        <v>0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48</v>
      </c>
      <c r="DD6" s="14" t="n">
        <f aca="false">IF(DC6="За",1,0)</f>
        <v>0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48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1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48</v>
      </c>
      <c r="EB6" s="14" t="n">
        <f aca="false">IF(EA6="За",1,0)</f>
        <v>0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47</v>
      </c>
      <c r="EF6" s="14" t="n">
        <f aca="false">IF(EE6="За",1,0)</f>
        <v>1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48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26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26</v>
      </c>
      <c r="EQ6" s="14" t="str">
        <f aca="false">IF(EM6&gt;17,"Прийнято","Не прийнято")</f>
        <v>Прийнято</v>
      </c>
    </row>
    <row r="7" customFormat="false" ht="94.5" hidden="false" customHeight="true" outlineLevel="0" collapsed="false">
      <c r="A7" s="8" t="n">
        <v>2</v>
      </c>
      <c r="B7" s="13" t="s">
        <v>49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0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48</v>
      </c>
      <c r="P7" s="14" t="n">
        <f aca="false">IF(O7="За",1,0)</f>
        <v>0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48</v>
      </c>
      <c r="X7" s="14" t="n">
        <f aca="false">IF(W7="За",1,0)</f>
        <v>0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47</v>
      </c>
      <c r="AB7" s="14" t="n">
        <f aca="false">IF(AA7="За",1,0)</f>
        <v>1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47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47</v>
      </c>
      <c r="AR7" s="14" t="n">
        <f aca="false">IF(AQ7="За",1,0)</f>
        <v>1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1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48</v>
      </c>
      <c r="BL7" s="14" t="n">
        <f aca="false">IF(BK7="За",1,0)</f>
        <v>0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47</v>
      </c>
      <c r="BP7" s="14" t="n">
        <f aca="false">IF(BO7="За",1,0)</f>
        <v>1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47</v>
      </c>
      <c r="BT7" s="14" t="n">
        <f aca="false">IF(BS7="За",1,0)</f>
        <v>1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48</v>
      </c>
      <c r="CN7" s="14" t="n">
        <f aca="false">IF(CM7="За",1,0)</f>
        <v>0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48</v>
      </c>
      <c r="DD7" s="14" t="n">
        <f aca="false">IF(DC7="За",1,0)</f>
        <v>0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48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47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1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48</v>
      </c>
      <c r="EB7" s="14" t="n">
        <f aca="false">IF(EA7="За",1,0)</f>
        <v>0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47</v>
      </c>
      <c r="EF7" s="14" t="n">
        <f aca="false">IF(EE7="За",1,0)</f>
        <v>1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48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26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26</v>
      </c>
      <c r="EQ7" s="14" t="str">
        <f aca="false">IF(EM7&gt;17,"Прийнято","Не прийнято")</f>
        <v>Прийнято</v>
      </c>
    </row>
    <row r="8" customFormat="false" ht="79.5" hidden="false" customHeight="true" outlineLevel="0" collapsed="false">
      <c r="A8" s="8" t="n">
        <v>3</v>
      </c>
      <c r="B8" s="13" t="s">
        <v>50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48</v>
      </c>
      <c r="H8" s="14" t="n">
        <f aca="false">IF(G8="За",1,0)</f>
        <v>0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47</v>
      </c>
      <c r="L8" s="14" t="n">
        <f aca="false">IF(K8="За",1,0)</f>
        <v>1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48</v>
      </c>
      <c r="P8" s="14" t="n">
        <f aca="false">IF(O8="За",1,0)</f>
        <v>0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48</v>
      </c>
      <c r="X8" s="14" t="n">
        <f aca="false">IF(W8="За",1,0)</f>
        <v>0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47</v>
      </c>
      <c r="AB8" s="14" t="n">
        <f aca="false">IF(AA8="За",1,0)</f>
        <v>1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47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47</v>
      </c>
      <c r="AR8" s="14" t="n">
        <f aca="false">IF(AQ8="За",1,0)</f>
        <v>1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1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48</v>
      </c>
      <c r="BL8" s="14" t="n">
        <f aca="false">IF(BK8="За",1,0)</f>
        <v>0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47</v>
      </c>
      <c r="BP8" s="14" t="n">
        <f aca="false">IF(BO8="За",1,0)</f>
        <v>1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47</v>
      </c>
      <c r="BT8" s="14" t="n">
        <f aca="false">IF(BS8="За",1,0)</f>
        <v>1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48</v>
      </c>
      <c r="CN8" s="14" t="n">
        <f aca="false">IF(CM8="За",1,0)</f>
        <v>0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48</v>
      </c>
      <c r="DD8" s="14" t="n">
        <f aca="false">IF(DC8="За",1,0)</f>
        <v>0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48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47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1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48</v>
      </c>
      <c r="EB8" s="14" t="n">
        <f aca="false">IF(EA8="За",1,0)</f>
        <v>0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47</v>
      </c>
      <c r="EF8" s="14" t="n">
        <f aca="false">IF(EE8="За",1,0)</f>
        <v>1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48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26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26</v>
      </c>
      <c r="EQ8" s="14" t="str">
        <f aca="false">IF(EM8&gt;17,"Прийнято","Не прийнято")</f>
        <v>Прийнято</v>
      </c>
    </row>
    <row r="9" customFormat="false" ht="72.75" hidden="false" customHeight="true" outlineLevel="0" collapsed="false">
      <c r="A9" s="8" t="n">
        <v>4</v>
      </c>
      <c r="B9" s="13" t="s">
        <v>51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48</v>
      </c>
      <c r="H9" s="14" t="n">
        <f aca="false">IF(G9="За",1,0)</f>
        <v>0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47</v>
      </c>
      <c r="L9" s="14" t="n">
        <f aca="false">IF(K9="За",1,0)</f>
        <v>1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48</v>
      </c>
      <c r="P9" s="14" t="n">
        <f aca="false">IF(O9="За",1,0)</f>
        <v>0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48</v>
      </c>
      <c r="X9" s="14" t="n">
        <f aca="false">IF(W9="За",1,0)</f>
        <v>0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47</v>
      </c>
      <c r="AB9" s="14" t="n">
        <f aca="false">IF(AA9="За",1,0)</f>
        <v>1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47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47</v>
      </c>
      <c r="AR9" s="14" t="n">
        <f aca="false">IF(AQ9="За",1,0)</f>
        <v>1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1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48</v>
      </c>
      <c r="BL9" s="14" t="n">
        <f aca="false">IF(BK9="За",1,0)</f>
        <v>0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47</v>
      </c>
      <c r="BP9" s="14" t="n">
        <f aca="false">IF(BO9="За",1,0)</f>
        <v>1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47</v>
      </c>
      <c r="BT9" s="14" t="n">
        <f aca="false">IF(BS9="За",1,0)</f>
        <v>1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48</v>
      </c>
      <c r="CN9" s="14" t="n">
        <f aca="false">IF(CM9="За",1,0)</f>
        <v>0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48</v>
      </c>
      <c r="DD9" s="14" t="n">
        <f aca="false">IF(DC9="За",1,0)</f>
        <v>0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48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47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1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48</v>
      </c>
      <c r="EB9" s="14" t="n">
        <f aca="false">IF(EA9="За",1,0)</f>
        <v>0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47</v>
      </c>
      <c r="EF9" s="14" t="n">
        <f aca="false">IF(EE9="За",1,0)</f>
        <v>1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48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26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26</v>
      </c>
      <c r="EQ9" s="14" t="str">
        <f aca="false">IF(EM9&gt;17,"Прийнято","Не прийнято")</f>
        <v>Прийнято</v>
      </c>
    </row>
    <row r="10" customFormat="false" ht="73.5" hidden="false" customHeight="true" outlineLevel="0" collapsed="false">
      <c r="A10" s="8" t="n">
        <v>5</v>
      </c>
      <c r="B10" s="13" t="s">
        <v>52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48</v>
      </c>
      <c r="H10" s="14" t="n">
        <f aca="false">IF(G10="За",1,0)</f>
        <v>0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48</v>
      </c>
      <c r="P10" s="14" t="n">
        <f aca="false">IF(O10="За",1,0)</f>
        <v>0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48</v>
      </c>
      <c r="X10" s="14" t="n">
        <f aca="false">IF(W10="За",1,0)</f>
        <v>0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47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48</v>
      </c>
      <c r="BL10" s="14" t="n">
        <f aca="false">IF(BK10="За",1,0)</f>
        <v>0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48</v>
      </c>
      <c r="CN10" s="14" t="n">
        <f aca="false">IF(CM10="За",1,0)</f>
        <v>0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48</v>
      </c>
      <c r="DD10" s="14" t="n">
        <f aca="false">IF(DC10="За",1,0)</f>
        <v>0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48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48</v>
      </c>
      <c r="EB10" s="14" t="n">
        <f aca="false">IF(EA10="За",1,0)</f>
        <v>0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47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48</v>
      </c>
      <c r="EJ10" s="14" t="n">
        <f aca="false">IF(EI10="За",1,0)</f>
        <v>0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26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26</v>
      </c>
      <c r="EQ10" s="14" t="str">
        <f aca="false">IF(EM10&gt;17,"Прийнято","Не прийнято")</f>
        <v>Прийнято</v>
      </c>
    </row>
    <row r="11" customFormat="false" ht="90.75" hidden="false" customHeight="true" outlineLevel="0" collapsed="false">
      <c r="A11" s="8" t="n">
        <v>6</v>
      </c>
      <c r="B11" s="13" t="s">
        <v>53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48</v>
      </c>
      <c r="H11" s="14" t="n">
        <f aca="false">IF(G11="За",1,0)</f>
        <v>0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47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48</v>
      </c>
      <c r="P11" s="14" t="n">
        <f aca="false">IF(O11="За",1,0)</f>
        <v>0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48</v>
      </c>
      <c r="X11" s="14" t="n">
        <f aca="false">IF(W11="За",1,0)</f>
        <v>0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47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48</v>
      </c>
      <c r="BL11" s="14" t="n">
        <f aca="false">IF(BK11="За",1,0)</f>
        <v>0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48</v>
      </c>
      <c r="CN11" s="14" t="n">
        <f aca="false">IF(CM11="За",1,0)</f>
        <v>0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48</v>
      </c>
      <c r="DD11" s="14" t="n">
        <f aca="false">IF(DC11="За",1,0)</f>
        <v>0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48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48</v>
      </c>
      <c r="EB11" s="14" t="n">
        <f aca="false">IF(EA11="За",1,0)</f>
        <v>0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47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48</v>
      </c>
      <c r="EJ11" s="14" t="n">
        <f aca="false">IF(EI11="За",1,0)</f>
        <v>0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26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26</v>
      </c>
      <c r="EQ11" s="14" t="str">
        <f aca="false">IF(EM11&gt;17,"Прийнято","Не прийнято")</f>
        <v>Прийнято</v>
      </c>
    </row>
    <row r="12" customFormat="false" ht="81" hidden="false" customHeight="true" outlineLevel="0" collapsed="false">
      <c r="A12" s="8" t="n">
        <v>7</v>
      </c>
      <c r="B12" s="13" t="s">
        <v>54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48</v>
      </c>
      <c r="H12" s="14" t="n">
        <f aca="false">IF(G12="За",1,0)</f>
        <v>0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47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48</v>
      </c>
      <c r="P12" s="14" t="n">
        <f aca="false">IF(O12="За",1,0)</f>
        <v>0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48</v>
      </c>
      <c r="X12" s="14" t="n">
        <f aca="false">IF(W12="За",1,0)</f>
        <v>0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47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48</v>
      </c>
      <c r="BL12" s="14" t="n">
        <f aca="false">IF(BK12="За",1,0)</f>
        <v>0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48</v>
      </c>
      <c r="CN12" s="14" t="n">
        <f aca="false">IF(CM12="За",1,0)</f>
        <v>0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48</v>
      </c>
      <c r="DD12" s="14" t="n">
        <f aca="false">IF(DC12="За",1,0)</f>
        <v>0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48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48</v>
      </c>
      <c r="EB12" s="14" t="n">
        <f aca="false">IF(EA12="За",1,0)</f>
        <v>0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47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48</v>
      </c>
      <c r="EJ12" s="14" t="n">
        <f aca="false">IF(EI12="За",1,0)</f>
        <v>0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26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26</v>
      </c>
      <c r="EQ12" s="14" t="str">
        <f aca="false">IF(EM12&gt;17,"Прийнято","Не прийнято")</f>
        <v>Прийнято</v>
      </c>
    </row>
    <row r="13" customFormat="false" ht="87.75" hidden="false" customHeight="true" outlineLevel="0" collapsed="false">
      <c r="A13" s="8" t="n">
        <v>8</v>
      </c>
      <c r="B13" s="13" t="s">
        <v>55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48</v>
      </c>
      <c r="H13" s="14" t="n">
        <f aca="false">IF(G13="За",1,0)</f>
        <v>0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47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48</v>
      </c>
      <c r="P13" s="14" t="n">
        <f aca="false">IF(O13="За",1,0)</f>
        <v>0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48</v>
      </c>
      <c r="X13" s="14" t="n">
        <f aca="false">IF(W13="За",1,0)</f>
        <v>0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1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47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48</v>
      </c>
      <c r="BL13" s="14" t="n">
        <f aca="false">IF(BK13="За",1,0)</f>
        <v>0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48</v>
      </c>
      <c r="CN13" s="14" t="n">
        <f aca="false">IF(CM13="За",1,0)</f>
        <v>0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48</v>
      </c>
      <c r="DD13" s="14" t="n">
        <f aca="false">IF(DC13="За",1,0)</f>
        <v>0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48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47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48</v>
      </c>
      <c r="EB13" s="14" t="n">
        <f aca="false">IF(EA13="За",1,0)</f>
        <v>0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47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48</v>
      </c>
      <c r="EJ13" s="14" t="n">
        <f aca="false">IF(EI13="За",1,0)</f>
        <v>0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26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26</v>
      </c>
      <c r="EQ13" s="14" t="str">
        <f aca="false">IF(EM13&gt;17,"Прийнято","Не прийнято")</f>
        <v>Прийнято</v>
      </c>
    </row>
    <row r="14" customFormat="false" ht="67.5" hidden="false" customHeight="true" outlineLevel="0" collapsed="false">
      <c r="A14" s="8" t="n">
        <v>9</v>
      </c>
      <c r="B14" s="13" t="s">
        <v>56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48</v>
      </c>
      <c r="H14" s="14" t="n">
        <f aca="false">IF(G14="За",1,0)</f>
        <v>0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47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48</v>
      </c>
      <c r="P14" s="14" t="n">
        <f aca="false">IF(O14="За",1,0)</f>
        <v>0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48</v>
      </c>
      <c r="X14" s="14" t="n">
        <f aca="false">IF(W14="За",1,0)</f>
        <v>0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47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48</v>
      </c>
      <c r="BL14" s="14" t="n">
        <f aca="false">IF(BK14="За",1,0)</f>
        <v>0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48</v>
      </c>
      <c r="CN14" s="14" t="n">
        <f aca="false">IF(CM14="За",1,0)</f>
        <v>0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48</v>
      </c>
      <c r="DD14" s="14" t="n">
        <f aca="false">IF(DC14="За",1,0)</f>
        <v>0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48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48</v>
      </c>
      <c r="EB14" s="14" t="n">
        <f aca="false">IF(EA14="За",1,0)</f>
        <v>0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47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48</v>
      </c>
      <c r="EJ14" s="14" t="n">
        <f aca="false">IF(EI14="За",1,0)</f>
        <v>0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26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26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57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48</v>
      </c>
      <c r="AJ15" s="14" t="n">
        <f aca="false">IF(AI15="За",1,0)</f>
        <v>0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48</v>
      </c>
      <c r="AN15" s="14" t="n">
        <f aca="false">IF(AM15="За",1,0)</f>
        <v>0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48</v>
      </c>
      <c r="BT15" s="14" t="n">
        <f aca="false">IF(BS15="За",1,0)</f>
        <v>0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48</v>
      </c>
      <c r="CR15" s="14" t="n">
        <f aca="false">IF(CQ15="За",1,0)</f>
        <v>0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48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47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48</v>
      </c>
      <c r="EB15" s="14" t="n">
        <f aca="false">IF(EA15="За",1,0)</f>
        <v>0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48</v>
      </c>
      <c r="EJ15" s="14" t="n">
        <f aca="false">IF(EI15="За",1,0)</f>
        <v>0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28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28</v>
      </c>
      <c r="EQ15" s="14" t="str">
        <f aca="false">IF(EM15&gt;17,"Прийнято","Не прийнято")</f>
        <v>Прийнято</v>
      </c>
    </row>
    <row r="16" customFormat="false" ht="78.75" hidden="false" customHeight="true" outlineLevel="0" collapsed="false">
      <c r="A16" s="8" t="n">
        <v>10</v>
      </c>
      <c r="B16" s="13" t="s">
        <v>58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48</v>
      </c>
      <c r="H16" s="14" t="n">
        <f aca="false">IF(G16="За",1,0)</f>
        <v>0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47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48</v>
      </c>
      <c r="P16" s="14" t="n">
        <f aca="false">IF(O16="За",1,0)</f>
        <v>0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48</v>
      </c>
      <c r="X16" s="14" t="n">
        <f aca="false">IF(W16="За",1,0)</f>
        <v>0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47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48</v>
      </c>
      <c r="BL16" s="14" t="n">
        <f aca="false">IF(BK16="За",1,0)</f>
        <v>0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48</v>
      </c>
      <c r="CN16" s="14" t="n">
        <f aca="false">IF(CM16="За",1,0)</f>
        <v>0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48</v>
      </c>
      <c r="DD16" s="14" t="n">
        <f aca="false">IF(DC16="За",1,0)</f>
        <v>0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48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48</v>
      </c>
      <c r="EB16" s="14" t="n">
        <f aca="false">IF(EA16="За",1,0)</f>
        <v>0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47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48</v>
      </c>
      <c r="EJ16" s="14" t="n">
        <f aca="false">IF(EI16="За",1,0)</f>
        <v>0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26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26</v>
      </c>
      <c r="EQ16" s="14" t="str">
        <f aca="false">IF(EM16&gt;17,"Прийнято","Не прийнято")</f>
        <v>Прийнято</v>
      </c>
    </row>
    <row r="17" customFormat="false" ht="85.5" hidden="false" customHeight="true" outlineLevel="0" collapsed="false">
      <c r="A17" s="8" t="n">
        <v>11</v>
      </c>
      <c r="B17" s="13" t="s">
        <v>59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48</v>
      </c>
      <c r="H17" s="14" t="n">
        <f aca="false">IF(G17="За",1,0)</f>
        <v>0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47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48</v>
      </c>
      <c r="P17" s="14" t="n">
        <f aca="false">IF(O17="За",1,0)</f>
        <v>0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48</v>
      </c>
      <c r="X17" s="14" t="n">
        <f aca="false">IF(W17="За",1,0)</f>
        <v>0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47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48</v>
      </c>
      <c r="BL17" s="14" t="n">
        <f aca="false">IF(BK17="За",1,0)</f>
        <v>0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48</v>
      </c>
      <c r="CN17" s="14" t="n">
        <f aca="false">IF(CM17="За",1,0)</f>
        <v>0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48</v>
      </c>
      <c r="DD17" s="14" t="n">
        <f aca="false">IF(DC17="За",1,0)</f>
        <v>0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48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48</v>
      </c>
      <c r="EB17" s="14" t="n">
        <f aca="false">IF(EA17="За",1,0)</f>
        <v>0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47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48</v>
      </c>
      <c r="EJ17" s="14" t="n">
        <f aca="false">IF(EI17="За",1,0)</f>
        <v>0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26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26</v>
      </c>
      <c r="EQ17" s="14" t="str">
        <f aca="false">IF(EM17&gt;17,"Прийнято","Не прийнято")</f>
        <v>Прийнято</v>
      </c>
    </row>
    <row r="18" customFormat="false" ht="63" hidden="false" customHeight="true" outlineLevel="0" collapsed="false">
      <c r="A18" s="8" t="n">
        <v>12</v>
      </c>
      <c r="B18" s="13" t="s">
        <v>60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48</v>
      </c>
      <c r="H18" s="14" t="n">
        <f aca="false">IF(G18="За",1,0)</f>
        <v>0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47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48</v>
      </c>
      <c r="P18" s="14" t="n">
        <f aca="false">IF(O18="За",1,0)</f>
        <v>0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48</v>
      </c>
      <c r="X18" s="14" t="n">
        <f aca="false">IF(W18="За",1,0)</f>
        <v>0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47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48</v>
      </c>
      <c r="BL18" s="14" t="n">
        <f aca="false">IF(BK18="За",1,0)</f>
        <v>0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48</v>
      </c>
      <c r="CN18" s="14" t="n">
        <f aca="false">IF(CM18="За",1,0)</f>
        <v>0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48</v>
      </c>
      <c r="DD18" s="14" t="n">
        <f aca="false">IF(DC18="За",1,0)</f>
        <v>0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48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48</v>
      </c>
      <c r="EB18" s="14" t="n">
        <f aca="false">IF(EA18="За",1,0)</f>
        <v>0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47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48</v>
      </c>
      <c r="EJ18" s="14" t="n">
        <f aca="false">IF(EI18="За",1,0)</f>
        <v>0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26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26</v>
      </c>
      <c r="EQ18" s="14" t="str">
        <f aca="false">IF(EM18&gt;17,"Прийнято","Не прийнято")</f>
        <v>Прийнято</v>
      </c>
    </row>
    <row r="19" customFormat="false" ht="95.25" hidden="false" customHeight="true" outlineLevel="0" collapsed="false">
      <c r="A19" s="8" t="n">
        <v>13</v>
      </c>
      <c r="B19" s="13" t="s">
        <v>61</v>
      </c>
      <c r="C19" s="11" t="s">
        <v>62</v>
      </c>
      <c r="D19" s="14" t="n">
        <f aca="false">IF(C19="За",1,0)</f>
        <v>0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48</v>
      </c>
      <c r="H19" s="14" t="n">
        <f aca="false">IF(G19="За",1,0)</f>
        <v>0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47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48</v>
      </c>
      <c r="P19" s="14" t="n">
        <f aca="false">IF(O19="За",1,0)</f>
        <v>0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48</v>
      </c>
      <c r="X19" s="14" t="n">
        <f aca="false">IF(W19="За",1,0)</f>
        <v>0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63</v>
      </c>
      <c r="AN19" s="14" t="n">
        <f aca="false">IF(AM19="За",1,0)</f>
        <v>0</v>
      </c>
      <c r="AO19" s="14" t="n">
        <f aca="false">IF(AM19="Проти",1,0)</f>
        <v>1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48</v>
      </c>
      <c r="BL19" s="14" t="n">
        <f aca="false">IF(BK19="За",1,0)</f>
        <v>0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64</v>
      </c>
      <c r="BT19" s="14" t="n">
        <f aca="false">IF(BS19="За",1,0)</f>
        <v>0</v>
      </c>
      <c r="BU19" s="14" t="n">
        <f aca="false">IF(BS19="Проти",1,0)</f>
        <v>0</v>
      </c>
      <c r="BV19" s="14" t="n">
        <f aca="false">IF(BS19="Утримався",1,0)</f>
        <v>1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48</v>
      </c>
      <c r="CN19" s="14" t="n">
        <f aca="false">IF(CM19="За",1,0)</f>
        <v>0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64</v>
      </c>
      <c r="CZ19" s="14" t="n">
        <f aca="false">IF(CY19="За",1,0)</f>
        <v>0</v>
      </c>
      <c r="DA19" s="14" t="n">
        <f aca="false">IF(CY19="Проти",1,0)</f>
        <v>0</v>
      </c>
      <c r="DB19" s="14" t="n">
        <f aca="false">IF(CY19="Утримався",1,0)</f>
        <v>1</v>
      </c>
      <c r="DC19" s="8" t="s">
        <v>48</v>
      </c>
      <c r="DD19" s="14" t="n">
        <f aca="false">IF(DC19="За",1,0)</f>
        <v>0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48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48</v>
      </c>
      <c r="EB19" s="14" t="n">
        <f aca="false">IF(EA19="За",1,0)</f>
        <v>0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48</v>
      </c>
      <c r="EJ19" s="14" t="n">
        <f aca="false">IF(EI19="За",1,0)</f>
        <v>0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22</v>
      </c>
      <c r="EN19" s="14" t="n">
        <f aca="false">SUM(EK19,EG19,EC19,DY19,DU19,DQ19,DM19,DI19,DE19,DA19,CW19,CS19,CO19,CK19,CG19,CC19,BY19,BU19,BQ19,BM19,BI19,BE19,BA19,AW19,AS19,AO19,AK19,AG19,AC19,Y19,U19,Q19,M19,I19,E19)</f>
        <v>1</v>
      </c>
      <c r="EO19" s="14" t="n">
        <f aca="false">SUM(EL19,EH19,ED19,DZ19,DV19,DR19,DN19,DJ19,DF19,DB19,CX19,CT19,CP19,CL19,CH19,CD19,BZ19,BV19,BR19,BN19,BJ19,BF19,BB19,AX19,AT19,AP19,AL19,AH19,AD19,Z19,V19,R19,N19,J19,F19)</f>
        <v>2</v>
      </c>
      <c r="EP19" s="14" t="n">
        <f aca="false">SUM(EO19,EN19,EM19)</f>
        <v>25</v>
      </c>
      <c r="EQ19" s="14" t="str">
        <f aca="false">IF(EM19&gt;17,"Прийнято","Не прийнято")</f>
        <v>Прийнято</v>
      </c>
    </row>
    <row r="20" customFormat="false" ht="58.5" hidden="false" customHeight="true" outlineLevel="0" collapsed="false">
      <c r="A20" s="8" t="n">
        <v>14</v>
      </c>
      <c r="B20" s="13" t="s">
        <v>65</v>
      </c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48</v>
      </c>
      <c r="H20" s="14" t="n">
        <f aca="false">IF(G20="За",1,0)</f>
        <v>0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47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48</v>
      </c>
      <c r="P20" s="14" t="n">
        <f aca="false">IF(O20="За",1,0)</f>
        <v>0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48</v>
      </c>
      <c r="X20" s="14" t="n">
        <f aca="false">IF(W20="За",1,0)</f>
        <v>0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48</v>
      </c>
      <c r="BL20" s="14" t="n">
        <f aca="false">IF(BK20="За",1,0)</f>
        <v>0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48</v>
      </c>
      <c r="CN20" s="14" t="n">
        <f aca="false">IF(CM20="За",1,0)</f>
        <v>0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48</v>
      </c>
      <c r="DD20" s="14" t="n">
        <f aca="false">IF(DC20="За",1,0)</f>
        <v>0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48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48</v>
      </c>
      <c r="EB20" s="14" t="n">
        <f aca="false">IF(EA20="За",1,0)</f>
        <v>0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48</v>
      </c>
      <c r="EJ20" s="14" t="n">
        <f aca="false">IF(EI20="За",1,0)</f>
        <v>0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26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26</v>
      </c>
      <c r="EQ20" s="14" t="str">
        <f aca="false">IF(EM20&gt;17,"Прийнято","Не прийнято")</f>
        <v>Прийнято</v>
      </c>
    </row>
    <row r="21" customFormat="false" ht="68.25" hidden="false" customHeight="true" outlineLevel="0" collapsed="false">
      <c r="A21" s="8" t="n">
        <v>15</v>
      </c>
      <c r="B21" s="13" t="s">
        <v>66</v>
      </c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48</v>
      </c>
      <c r="H21" s="14" t="n">
        <f aca="false">IF(G21="За",1,0)</f>
        <v>0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47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48</v>
      </c>
      <c r="P21" s="14" t="n">
        <f aca="false">IF(O21="За",1,0)</f>
        <v>0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48</v>
      </c>
      <c r="X21" s="14" t="n">
        <f aca="false">IF(W21="За",1,0)</f>
        <v>0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48</v>
      </c>
      <c r="BL21" s="14" t="n">
        <f aca="false">IF(BK21="За",1,0)</f>
        <v>0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48</v>
      </c>
      <c r="CN21" s="14" t="n">
        <f aca="false">IF(CM21="За",1,0)</f>
        <v>0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48</v>
      </c>
      <c r="DD21" s="14" t="n">
        <f aca="false">IF(DC21="За",1,0)</f>
        <v>0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48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48</v>
      </c>
      <c r="EB21" s="14" t="n">
        <f aca="false">IF(EA21="За",1,0)</f>
        <v>0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48</v>
      </c>
      <c r="EJ21" s="14" t="n">
        <f aca="false">IF(EI21="За",1,0)</f>
        <v>0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26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26</v>
      </c>
      <c r="EQ21" s="14" t="str">
        <f aca="false">IF(EM21&gt;17,"Прийнято","Не прийнято")</f>
        <v>Прийнято</v>
      </c>
    </row>
    <row r="22" customFormat="false" ht="65.25" hidden="true" customHeight="true" outlineLevel="0" collapsed="false">
      <c r="A22" s="8" t="n">
        <v>16</v>
      </c>
      <c r="B22" s="13"/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48</v>
      </c>
      <c r="H22" s="14" t="n">
        <f aca="false">IF(G22="За",1,0)</f>
        <v>0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47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48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48</v>
      </c>
      <c r="EJ22" s="14" t="n">
        <f aca="false">IF(EI22="За",1,0)</f>
        <v>0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32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32</v>
      </c>
      <c r="EQ22" s="14" t="str">
        <f aca="false">IF(EM22&gt;17,"Прийнято","Не прийнято")</f>
        <v>Прийнято</v>
      </c>
    </row>
    <row r="23" customFormat="false" ht="68.25" hidden="true" customHeight="true" outlineLevel="0" collapsed="false">
      <c r="A23" s="8" t="n">
        <v>17</v>
      </c>
      <c r="B23" s="13"/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48</v>
      </c>
      <c r="H23" s="14" t="n">
        <f aca="false">IF(G23="За",1,0)</f>
        <v>0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47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48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48</v>
      </c>
      <c r="EJ23" s="14" t="n">
        <f aca="false">IF(EI23="За",1,0)</f>
        <v>0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32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32</v>
      </c>
      <c r="EQ23" s="14" t="str">
        <f aca="false">IF(EM23&gt;17,"Прийнято","Не прийнято")</f>
        <v>Прийнято</v>
      </c>
    </row>
    <row r="24" customFormat="false" ht="88.5" hidden="true" customHeight="true" outlineLevel="0" collapsed="false">
      <c r="A24" s="8" t="n">
        <v>18</v>
      </c>
      <c r="B24" s="13"/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48</v>
      </c>
      <c r="H24" s="14" t="n">
        <f aca="false">IF(G24="За",1,0)</f>
        <v>0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47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48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48</v>
      </c>
      <c r="EJ24" s="14" t="n">
        <f aca="false">IF(EI24="За",1,0)</f>
        <v>0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32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32</v>
      </c>
      <c r="EQ24" s="14" t="str">
        <f aca="false">IF(EM24&gt;17,"Прийнято","Не прийнято")</f>
        <v>Прийнято</v>
      </c>
    </row>
    <row r="25" customFormat="false" ht="87" hidden="true" customHeight="true" outlineLevel="0" collapsed="false">
      <c r="A25" s="8" t="n">
        <v>19</v>
      </c>
      <c r="B25" s="13"/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48</v>
      </c>
      <c r="H25" s="14" t="n">
        <f aca="false">IF(G25="За",1,0)</f>
        <v>0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47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48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48</v>
      </c>
      <c r="EJ25" s="14" t="n">
        <f aca="false">IF(EI25="За",1,0)</f>
        <v>0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32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32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20</v>
      </c>
      <c r="B26" s="13"/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48</v>
      </c>
      <c r="H26" s="14" t="n">
        <f aca="false">IF(G26="За",1,0)</f>
        <v>0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47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47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47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48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48</v>
      </c>
      <c r="EJ26" s="14" t="n">
        <f aca="false">IF(EI26="За",1,0)</f>
        <v>0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32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32</v>
      </c>
      <c r="EQ26" s="14" t="str">
        <f aca="false">IF(EM26&gt;17,"Прийнято","Не прийнято")</f>
        <v>Прийнято</v>
      </c>
    </row>
    <row r="27" customFormat="false" ht="76.5" hidden="true" customHeight="true" outlineLevel="0" collapsed="false">
      <c r="A27" s="8" t="n">
        <v>21</v>
      </c>
      <c r="B27" s="13"/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48</v>
      </c>
      <c r="H27" s="14" t="n">
        <f aca="false">IF(G27="За",1,0)</f>
        <v>0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47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47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48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48</v>
      </c>
      <c r="EJ27" s="14" t="n">
        <f aca="false">IF(EI27="За",1,0)</f>
        <v>0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32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32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48</v>
      </c>
      <c r="AJ28" s="14" t="n">
        <f aca="false">IF(AI28="За",1,0)</f>
        <v>0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48</v>
      </c>
      <c r="AN28" s="14" t="n">
        <f aca="false">IF(AM28="За",1,0)</f>
        <v>0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48</v>
      </c>
      <c r="BT28" s="14" t="n">
        <f aca="false">IF(BS28="За",1,0)</f>
        <v>0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48</v>
      </c>
      <c r="CR28" s="14" t="n">
        <f aca="false">IF(CQ28="За",1,0)</f>
        <v>0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48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48</v>
      </c>
      <c r="EB28" s="14" t="n">
        <f aca="false">IF(EA28="За",1,0)</f>
        <v>0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48</v>
      </c>
      <c r="EJ28" s="14" t="n">
        <f aca="false">IF(EI28="За",1,0)</f>
        <v>0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28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28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48</v>
      </c>
      <c r="AJ29" s="14" t="n">
        <f aca="false">IF(AI29="За",1,0)</f>
        <v>0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48</v>
      </c>
      <c r="AN29" s="14" t="n">
        <f aca="false">IF(AM29="За",1,0)</f>
        <v>0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48</v>
      </c>
      <c r="BT29" s="14" t="n">
        <f aca="false">IF(BS29="За",1,0)</f>
        <v>0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48</v>
      </c>
      <c r="CR29" s="14" t="n">
        <f aca="false">IF(CQ29="За",1,0)</f>
        <v>0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48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48</v>
      </c>
      <c r="EB29" s="14" t="n">
        <f aca="false">IF(EA29="За",1,0)</f>
        <v>0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48</v>
      </c>
      <c r="EJ29" s="14" t="n">
        <f aca="false">IF(EI29="За",1,0)</f>
        <v>0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28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28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48</v>
      </c>
      <c r="AJ30" s="14" t="n">
        <f aca="false">IF(AI30="За",1,0)</f>
        <v>0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48</v>
      </c>
      <c r="AN30" s="14" t="n">
        <f aca="false">IF(AM30="За",1,0)</f>
        <v>0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48</v>
      </c>
      <c r="BT30" s="14" t="n">
        <f aca="false">IF(BS30="За",1,0)</f>
        <v>0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48</v>
      </c>
      <c r="CR30" s="14" t="n">
        <f aca="false">IF(CQ30="За",1,0)</f>
        <v>0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48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48</v>
      </c>
      <c r="EB30" s="14" t="n">
        <f aca="false">IF(EA30="За",1,0)</f>
        <v>0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48</v>
      </c>
      <c r="EJ30" s="14" t="n">
        <f aca="false">IF(EI30="За",1,0)</f>
        <v>0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28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28</v>
      </c>
      <c r="EQ30" s="14" t="str">
        <f aca="false">IF(EM30&gt;17,"Прийнято","Не прийнято")</f>
        <v>Прийнято</v>
      </c>
    </row>
    <row r="31" customFormat="false" ht="9.75" hidden="true" customHeight="true" outlineLevel="0" collapsed="false">
      <c r="A31" s="8" t="n">
        <v>26</v>
      </c>
      <c r="B31" s="13"/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48</v>
      </c>
      <c r="AJ31" s="14" t="n">
        <f aca="false">IF(AI31="За",1,0)</f>
        <v>0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48</v>
      </c>
      <c r="AN31" s="14" t="n">
        <f aca="false">IF(AM31="За",1,0)</f>
        <v>0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48</v>
      </c>
      <c r="BT31" s="14" t="n">
        <f aca="false">IF(BS31="За",1,0)</f>
        <v>0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48</v>
      </c>
      <c r="CR31" s="14" t="n">
        <f aca="false">IF(CQ31="За",1,0)</f>
        <v>0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48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48</v>
      </c>
      <c r="EB31" s="14" t="n">
        <f aca="false">IF(EA31="За",1,0)</f>
        <v>0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47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0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28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28</v>
      </c>
      <c r="EQ31" s="14" t="str">
        <f aca="false">IF(EM31&gt;17,"Прийнято","Не прийнято")</f>
        <v>Прийнято</v>
      </c>
    </row>
    <row r="32" customFormat="false" ht="78" hidden="true" customHeight="true" outlineLevel="0" collapsed="false">
      <c r="A32" s="8" t="n">
        <v>22</v>
      </c>
      <c r="B32" s="17"/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48</v>
      </c>
      <c r="H32" s="14" t="n">
        <f aca="false">IF(G32="За",1,0)</f>
        <v>0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47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48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47</v>
      </c>
      <c r="EF32" s="14" t="n">
        <f aca="false">IF(EE32="За",1,0)</f>
        <v>1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48</v>
      </c>
      <c r="EJ32" s="14" t="n">
        <f aca="false">IF(EI32="За",1,0)</f>
        <v>0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32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32</v>
      </c>
      <c r="EQ32" s="14" t="str">
        <f aca="false">IF(EM32&gt;17,"Прийнято","Не прийнято")</f>
        <v>Прийнято</v>
      </c>
    </row>
    <row r="33" customFormat="false" ht="95.25" hidden="true" customHeight="true" outlineLevel="0" collapsed="false">
      <c r="A33" s="8" t="n">
        <v>23</v>
      </c>
      <c r="B33" s="13"/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48</v>
      </c>
      <c r="H33" s="14" t="n">
        <f aca="false">IF(G33="За",1,0)</f>
        <v>0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47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47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48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47</v>
      </c>
      <c r="EF33" s="14" t="n">
        <f aca="false">IF(EE33="За",1,0)</f>
        <v>1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48</v>
      </c>
      <c r="EJ33" s="14" t="n">
        <f aca="false">IF(EI33="За",1,0)</f>
        <v>0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32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32</v>
      </c>
      <c r="EQ33" s="14" t="str">
        <f aca="false">IF(EM33&gt;17,"Прийнято","Не прийнято")</f>
        <v>Прийнято</v>
      </c>
    </row>
    <row r="34" customFormat="false" ht="65.25" hidden="true" customHeight="true" outlineLevel="0" collapsed="false">
      <c r="A34" s="8" t="n">
        <v>24</v>
      </c>
      <c r="B34" s="13"/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48</v>
      </c>
      <c r="H34" s="14" t="n">
        <f aca="false">IF(G34="За",1,0)</f>
        <v>0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47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47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48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47</v>
      </c>
      <c r="EF34" s="14" t="n">
        <f aca="false">IF(EE34="За",1,0)</f>
        <v>1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48</v>
      </c>
      <c r="EJ34" s="14" t="n">
        <f aca="false">IF(EI34="За",1,0)</f>
        <v>0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32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32</v>
      </c>
      <c r="EQ34" s="14" t="str">
        <f aca="false">IF(EM34&gt;17,"Прийнято","Не прийнято")</f>
        <v>Прийнято</v>
      </c>
    </row>
    <row r="35" customFormat="false" ht="81" hidden="true" customHeight="true" outlineLevel="0" collapsed="false">
      <c r="A35" s="8" t="n">
        <v>25</v>
      </c>
      <c r="B35" s="13"/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48</v>
      </c>
      <c r="H35" s="14" t="n">
        <f aca="false">IF(G35="За",1,0)</f>
        <v>0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47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47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48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47</v>
      </c>
      <c r="EF35" s="14" t="n">
        <f aca="false">IF(EE35="За",1,0)</f>
        <v>1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48</v>
      </c>
      <c r="EJ35" s="14" t="n">
        <f aca="false">IF(EI35="За",1,0)</f>
        <v>0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32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32</v>
      </c>
      <c r="EQ35" s="14" t="str">
        <f aca="false">IF(EM35&gt;17,"Прийнято","Не прийнято")</f>
        <v>Прийнято</v>
      </c>
    </row>
    <row r="36" customFormat="false" ht="63.75" hidden="true" customHeight="true" outlineLevel="0" collapsed="false">
      <c r="A36" s="8" t="n">
        <v>31</v>
      </c>
      <c r="B36" s="13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48</v>
      </c>
      <c r="AJ36" s="14" t="n">
        <f aca="false">IF(AI36="За",1,0)</f>
        <v>0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48</v>
      </c>
      <c r="AN36" s="14" t="n">
        <f aca="false">IF(AM36="За",1,0)</f>
        <v>0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48</v>
      </c>
      <c r="BT36" s="14" t="n">
        <f aca="false">IF(BS36="За",1,0)</f>
        <v>0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48</v>
      </c>
      <c r="CR36" s="14" t="n">
        <f aca="false">IF(CQ36="За",1,0)</f>
        <v>0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48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48</v>
      </c>
      <c r="EB36" s="14" t="n">
        <f aca="false">IF(EA36="За",1,0)</f>
        <v>0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47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48</v>
      </c>
      <c r="EJ36" s="14" t="n">
        <f aca="false">IF(EI36="За",1,0)</f>
        <v>0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28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28</v>
      </c>
      <c r="EQ36" s="14" t="str">
        <f aca="false">IF(EM36&gt;17,"Прийнято","Не прийнято")</f>
        <v>Прийнято</v>
      </c>
    </row>
    <row r="37" customFormat="false" ht="96.75" hidden="true" customHeight="true" outlineLevel="0" collapsed="false">
      <c r="A37" s="8" t="n">
        <v>32</v>
      </c>
      <c r="B37" s="13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48</v>
      </c>
      <c r="AJ37" s="14" t="n">
        <f aca="false">IF(AI37="За",1,0)</f>
        <v>0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48</v>
      </c>
      <c r="AN37" s="14" t="n">
        <f aca="false">IF(AM37="За",1,0)</f>
        <v>0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48</v>
      </c>
      <c r="BT37" s="14" t="n">
        <f aca="false">IF(BS37="За",1,0)</f>
        <v>0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48</v>
      </c>
      <c r="CR37" s="14" t="n">
        <f aca="false">IF(CQ37="За",1,0)</f>
        <v>0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48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48</v>
      </c>
      <c r="EB37" s="14" t="n">
        <f aca="false">IF(EA37="За",1,0)</f>
        <v>0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47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48</v>
      </c>
      <c r="EJ37" s="14" t="n">
        <f aca="false">IF(EI37="За",1,0)</f>
        <v>0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28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28</v>
      </c>
      <c r="EQ37" s="14" t="str">
        <f aca="false">IF(EM37&gt;17,"Прийнято","Не прийнято")</f>
        <v>Прийнято</v>
      </c>
    </row>
    <row r="38" customFormat="false" ht="67.5" hidden="true" customHeight="true" outlineLevel="0" collapsed="false">
      <c r="A38" s="8" t="n">
        <v>33</v>
      </c>
      <c r="B38" s="13"/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48</v>
      </c>
      <c r="AJ38" s="14" t="n">
        <f aca="false">IF(AI38="За",1,0)</f>
        <v>0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48</v>
      </c>
      <c r="AN38" s="14" t="n">
        <f aca="false">IF(AM38="За",1,0)</f>
        <v>0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48</v>
      </c>
      <c r="BT38" s="14" t="n">
        <f aca="false">IF(BS38="За",1,0)</f>
        <v>0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48</v>
      </c>
      <c r="CR38" s="14" t="n">
        <f aca="false">IF(CQ38="За",1,0)</f>
        <v>0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48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48</v>
      </c>
      <c r="EB38" s="14" t="n">
        <f aca="false">IF(EA38="За",1,0)</f>
        <v>0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47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48</v>
      </c>
      <c r="EJ38" s="14" t="n">
        <f aca="false">IF(EI38="За",1,0)</f>
        <v>0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28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28</v>
      </c>
      <c r="EQ38" s="14" t="str">
        <f aca="false">IF(EM38&gt;17,"Прийнято","Не прийнято")</f>
        <v>Прийнято</v>
      </c>
    </row>
    <row r="39" customFormat="false" ht="77.25" hidden="true" customHeight="true" outlineLevel="0" collapsed="false">
      <c r="A39" s="8" t="n">
        <v>33</v>
      </c>
      <c r="B39" s="13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48</v>
      </c>
      <c r="AJ39" s="14" t="n">
        <f aca="false">IF(AI39="За",1,0)</f>
        <v>0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48</v>
      </c>
      <c r="AN39" s="14" t="n">
        <f aca="false">IF(AM39="За",1,0)</f>
        <v>0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48</v>
      </c>
      <c r="BT39" s="14" t="n">
        <f aca="false">IF(BS39="За",1,0)</f>
        <v>0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48</v>
      </c>
      <c r="CR39" s="14" t="n">
        <f aca="false">IF(CQ39="За",1,0)</f>
        <v>0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48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48</v>
      </c>
      <c r="EB39" s="14" t="n">
        <f aca="false">IF(EA39="За",1,0)</f>
        <v>0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47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48</v>
      </c>
      <c r="EJ39" s="14" t="n">
        <f aca="false">IF(EI39="За",1,0)</f>
        <v>0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28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28</v>
      </c>
      <c r="EQ39" s="14" t="str">
        <f aca="false">IF(EM39&gt;17,"Прийнято","Не прийнято")</f>
        <v>Прийнято</v>
      </c>
    </row>
    <row r="40" customFormat="false" ht="75" hidden="true" customHeight="true" outlineLevel="0" collapsed="false">
      <c r="A40" s="8"/>
      <c r="B40" s="13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48</v>
      </c>
      <c r="AJ40" s="14" t="n">
        <f aca="false">IF(AI40="За",1,0)</f>
        <v>0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48</v>
      </c>
      <c r="AN40" s="14" t="n">
        <f aca="false">IF(AM40="За",1,0)</f>
        <v>0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48</v>
      </c>
      <c r="BT40" s="14" t="n">
        <f aca="false">IF(BS40="За",1,0)</f>
        <v>0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48</v>
      </c>
      <c r="CR40" s="14" t="n">
        <f aca="false">IF(CQ40="За",1,0)</f>
        <v>0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48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48</v>
      </c>
      <c r="EB40" s="14" t="n">
        <f aca="false">IF(EA40="За",1,0)</f>
        <v>0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48</v>
      </c>
      <c r="EJ40" s="14" t="n">
        <f aca="false">IF(EI40="За",1,0)</f>
        <v>0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28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28</v>
      </c>
      <c r="EQ40" s="14" t="str">
        <f aca="false">IF(EM40&gt;17,"Прийнято","Не прийнято")</f>
        <v>Прийнято</v>
      </c>
    </row>
    <row r="41" customFormat="false" ht="73.5" hidden="true" customHeight="true" outlineLevel="0" collapsed="false">
      <c r="A41" s="8"/>
      <c r="B41" s="13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47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47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48</v>
      </c>
      <c r="AJ41" s="14" t="n">
        <f aca="false">IF(AI41="За",1,0)</f>
        <v>0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48</v>
      </c>
      <c r="AN41" s="14" t="n">
        <f aca="false">IF(AM41="За",1,0)</f>
        <v>0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48</v>
      </c>
      <c r="BT41" s="14" t="n">
        <f aca="false">IF(BS41="За",1,0)</f>
        <v>0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48</v>
      </c>
      <c r="CR41" s="14" t="n">
        <f aca="false">IF(CQ41="За",1,0)</f>
        <v>0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48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48</v>
      </c>
      <c r="EB41" s="14" t="n">
        <f aca="false">IF(EA41="За",1,0)</f>
        <v>0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47</v>
      </c>
      <c r="EF41" s="14" t="n">
        <f aca="false">IF(EE41="За",1,0)</f>
        <v>1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48</v>
      </c>
      <c r="EJ41" s="14" t="n">
        <f aca="false">IF(EI41="За",1,0)</f>
        <v>0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28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28</v>
      </c>
      <c r="EQ41" s="14" t="str">
        <f aca="false">IF(EM41&gt;17,"Прийнято","Не прийнято")</f>
        <v>Прийнято</v>
      </c>
    </row>
    <row r="42" customFormat="false" ht="73.5" hidden="true" customHeight="true" outlineLevel="0" collapsed="false">
      <c r="A42" s="8"/>
      <c r="B42" s="13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48</v>
      </c>
      <c r="AJ42" s="14" t="n">
        <f aca="false">IF(AI42="За",1,0)</f>
        <v>0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48</v>
      </c>
      <c r="AN42" s="14" t="n">
        <f aca="false">IF(AM42="За",1,0)</f>
        <v>0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48</v>
      </c>
      <c r="BT42" s="14" t="n">
        <f aca="false">IF(BS42="За",1,0)</f>
        <v>0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48</v>
      </c>
      <c r="CR42" s="14" t="n">
        <f aca="false">IF(CQ42="За",1,0)</f>
        <v>0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48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48</v>
      </c>
      <c r="EB42" s="14" t="n">
        <f aca="false">IF(EA42="За",1,0)</f>
        <v>0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47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48</v>
      </c>
      <c r="EJ42" s="14" t="n">
        <f aca="false">IF(EI42="За",1,0)</f>
        <v>0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28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28</v>
      </c>
      <c r="EQ42" s="14" t="str">
        <f aca="false">IF(EM42&gt;17,"Прийнято","Не прийнято")</f>
        <v>Прийнято</v>
      </c>
    </row>
    <row r="43" customFormat="false" ht="67.5" hidden="true" customHeight="true" outlineLevel="0" collapsed="false">
      <c r="A43" s="8"/>
      <c r="B43" s="13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48</v>
      </c>
      <c r="AJ43" s="14" t="n">
        <f aca="false">IF(AI43="За",1,0)</f>
        <v>0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48</v>
      </c>
      <c r="AN43" s="14" t="n">
        <f aca="false">IF(AM43="За",1,0)</f>
        <v>0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48</v>
      </c>
      <c r="BT43" s="14" t="n">
        <f aca="false">IF(BS43="За",1,0)</f>
        <v>0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48</v>
      </c>
      <c r="CR43" s="14" t="n">
        <f aca="false">IF(CQ43="За",1,0)</f>
        <v>0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48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48</v>
      </c>
      <c r="EB43" s="14" t="n">
        <f aca="false">IF(EA43="За",1,0)</f>
        <v>0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47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48</v>
      </c>
      <c r="EJ43" s="14" t="n">
        <f aca="false">IF(EI43="За",1,0)</f>
        <v>0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28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28</v>
      </c>
      <c r="EQ43" s="14" t="str">
        <f aca="false">IF(EM43&gt;17,"Прийнято","Не прийнято")</f>
        <v>Прийнято</v>
      </c>
    </row>
    <row r="44" customFormat="false" ht="62.25" hidden="true" customHeight="true" outlineLevel="0" collapsed="false">
      <c r="A44" s="8"/>
      <c r="B44" s="13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48</v>
      </c>
      <c r="AJ44" s="14" t="n">
        <f aca="false">IF(AI44="За",1,0)</f>
        <v>0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48</v>
      </c>
      <c r="AN44" s="14" t="n">
        <f aca="false">IF(AM44="За",1,0)</f>
        <v>0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48</v>
      </c>
      <c r="BT44" s="14" t="n">
        <f aca="false">IF(BS44="За",1,0)</f>
        <v>0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48</v>
      </c>
      <c r="CR44" s="14" t="n">
        <f aca="false">IF(CQ44="За",1,0)</f>
        <v>0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48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48</v>
      </c>
      <c r="EB44" s="14" t="n">
        <f aca="false">IF(EA44="За",1,0)</f>
        <v>0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47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48</v>
      </c>
      <c r="EJ44" s="14" t="n">
        <f aca="false">IF(EI44="За",1,0)</f>
        <v>0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28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28</v>
      </c>
      <c r="EQ44" s="14" t="str">
        <f aca="false">IF(EM44&gt;17,"Прийнято","Не прийнято")</f>
        <v>Прийнято</v>
      </c>
    </row>
    <row r="45" customFormat="false" ht="61.5" hidden="true" customHeight="true" outlineLevel="0" collapsed="false">
      <c r="A45" s="8" t="n">
        <v>40</v>
      </c>
      <c r="B45" s="13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48</v>
      </c>
      <c r="AJ45" s="14" t="n">
        <f aca="false">IF(AI45="За",1,0)</f>
        <v>0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48</v>
      </c>
      <c r="AN45" s="14" t="n">
        <f aca="false">IF(AM45="За",1,0)</f>
        <v>0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48</v>
      </c>
      <c r="BT45" s="14" t="n">
        <f aca="false">IF(BS45="За",1,0)</f>
        <v>0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48</v>
      </c>
      <c r="CR45" s="14" t="n">
        <f aca="false">IF(CQ45="За",1,0)</f>
        <v>0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48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48</v>
      </c>
      <c r="EB45" s="14" t="n">
        <f aca="false">IF(EA45="За",1,0)</f>
        <v>0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48</v>
      </c>
      <c r="EJ45" s="14" t="n">
        <f aca="false">IF(EI45="За",1,0)</f>
        <v>0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28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28</v>
      </c>
      <c r="EQ45" s="14" t="str">
        <f aca="false">IF(EM45&gt;17,"Прийнято","Не прийнято")</f>
        <v>Прийнято</v>
      </c>
    </row>
    <row r="46" customFormat="false" ht="60" hidden="true" customHeight="true" outlineLevel="0" collapsed="false">
      <c r="A46" s="8" t="n">
        <v>41</v>
      </c>
      <c r="B46" s="18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48</v>
      </c>
      <c r="AJ46" s="14" t="n">
        <f aca="false">IF(AI46="За",1,0)</f>
        <v>0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48</v>
      </c>
      <c r="AN46" s="14" t="n">
        <f aca="false">IF(AM46="За",1,0)</f>
        <v>0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48</v>
      </c>
      <c r="BT46" s="14" t="n">
        <f aca="false">IF(BS46="За",1,0)</f>
        <v>0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48</v>
      </c>
      <c r="CR46" s="14" t="n">
        <f aca="false">IF(CQ46="За",1,0)</f>
        <v>0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67</v>
      </c>
      <c r="CV46" s="14" t="n">
        <f aca="false">IF(CU46="За",1,0)</f>
        <v>0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48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48</v>
      </c>
      <c r="EB46" s="14" t="n">
        <f aca="false">IF(EA46="За",1,0)</f>
        <v>0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48</v>
      </c>
      <c r="EJ46" s="14" t="n">
        <f aca="false">IF(EI46="За",1,0)</f>
        <v>0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27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27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1" sqref="EA6:EA21 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1" sqref="EA6:EA21 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2019-07-26T14:24:46Z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