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<sst xmlns="http://schemas.openxmlformats.org/spreadsheetml/2006/main" count="1461" uniqueCount="70">
  <si>
    <t xml:space="preserve">Поіменне голосування депутатів Покровської міської ради</t>
  </si>
  <si>
    <t xml:space="preserve"> пленарне  засідання  чергової 60 сесії Покровської міської ради </t>
  </si>
  <si>
    <t xml:space="preserve">28 серпня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</si>
  <si>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</si>
  <si>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</si>
  <si>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</si>
  <si>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</si>
  <si>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 позафракційний</t>
  </si>
  <si>
    <t xml:space="preserve">Бизік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</si>
  <si>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</si>
  <si>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</si>
  <si>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</si>
  <si>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</si>
  <si>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</si>
  <si>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</si>
  <si>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</si>
  <si>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</si>
  <si>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</si>
  <si>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</si>
  <si>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</si>
  <si>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</si>
  <si>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</si>
  <si>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</si>
  <si>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</si>
  <si>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</si>
  <si>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</si>
  <si>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</si>
  <si>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</si>
  <si>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</si>
  <si>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</si>
  <si>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</si>
  <si>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</si>
  <si>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</si>
  <si>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</si>
  <si>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</si>
  <si>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</si>
  <si>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</si>
  <si>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</si>
  <si>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</si>
  <si>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</si>
  <si>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</si>
  <si>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</si>
  <si>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</si>
  <si>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</si>
  <si>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</si>
  <si>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</si>
  <si>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</si>
  <si>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за</t>
  </si>
  <si>
    <t xml:space="preserve">відсутній</t>
  </si>
  <si>
    <t xml:space="preserve"> відсутній</t>
  </si>
  <si>
    <t xml:space="preserve">Про затвердження Програми енергоефективності для ОСББ у м. Покров на 2020 — 2023 роки.
</t>
  </si>
  <si>
    <t xml:space="preserve">Про включення до Переліку другого типу об'єктів комунальної власності, що належать Покровській міській територіальній громаді Дніпропетровської області.</t>
  </si>
  <si>
    <t xml:space="preserve">Про внесення змін до рішення 35 сесії міської ради 7 скликання від 27.07.2018 №9 «Про затвердження переліку об’єктів комунальної власності територіальної громади міста Покров Дніпропетровської області, які підлягають приватизації».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</si>
  <si>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</si>
  <si>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</si>
  <si>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визнання таким, що втратило чинність рішення 47 сесії Покровської міської ради 7 скликання від 14.05.2015 №14 “Про затвердження  Положення  про порядок передачі в погодинну оренду комунального майна”.</t>
  </si>
  <si>
    <t xml:space="preserve">Про перелік підприємств, установ, організацій, що надають соціально важливі послуги населенню на території Покровської міської територіальної громади Дніпропетровської області.</t>
  </si>
  <si>
    <t xml:space="preserve">Про внесення змін до рішення 49 сесії міської ради 7 скликання від 27.09.2019 № 5.
</t>
  </si>
  <si>
    <t xml:space="preserve">Про прийняття до комунальної власності територіальної громади Покровської міської ради Дніпропетровської області житлового фонду.</t>
  </si>
  <si>
    <t xml:space="preserve">Про заяву Журакова Андрія Андрійовича щодо надання дозволу на розробку проекту землеустрою по відведенню земельної ділянки в оренду по вул.Партизанська, 1/4, м.Покров Дніпропетровської області.</t>
  </si>
  <si>
    <t xml:space="preserve">Про клопотання Релігійної громади Євангельських християн — баптистів у        м.Орджонікідзе  щодо надання дозволу  на виготовлення технічної документації із землеустрою щодо встановлення (відновлення) меж земельної ділянки в натурі (на місцевості) за адресою: вул. Соборна, 13а в м.Покров Дніпропетровської області.</t>
  </si>
  <si>
    <t xml:space="preserve">Про заяви  громадян щодо передачі у власність та користування земельних ділянок.
</t>
  </si>
  <si>
    <t xml:space="preserve">Про затвердження Статуту комунального закладу «Шолоховська середня загальноосвітня школа Покровської міської ради Дніпропетровської області» у новій редакції. </t>
  </si>
  <si>
    <t xml:space="preserve">Про створення комунальної установи «Центр професійного розвитку педагогічних працівників Покровської міської ради Дніпропетровської області».</t>
  </si>
  <si>
    <t xml:space="preserve">Про встановлення пільг для фізичних та юридичних осіб з податку на нерухоме майно .
</t>
  </si>
  <si>
    <t xml:space="preserve">проти</t>
  </si>
  <si>
    <t xml:space="preserve">За</t>
  </si>
  <si>
    <t xml:space="preserve">не голосував</t>
  </si>
  <si>
    <t xml:space="preserve">утримався</t>
  </si>
  <si>
    <t xml:space="preserve">Про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</si>
</sst>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9"/>
  <sheetViews>
    <sheetView showFormulas="false" showGridLines="true" showRowColHeaders="true" showZeros="true" rightToLeft="false" tabSelected="true" showOutlineSymbols="true" defaultGridColor="true" view="normal" topLeftCell="A35" colorId="64" zoomScale="75" zoomScaleNormal="75" zoomScalePageLayoutView="100" workbookViewId="0">
      <selection pane="topLeft" activeCell="B35" activeCellId="0" sqref="B35"/>
    </sheetView>
  </sheetViews>
  <sheetFormatPr defaultRowHeight="15" zeroHeight="false" outlineLevelRow="0" outlineLevelCol="0"/>
  <cols>
    <col collapsed="false" customWidth="true" hidden="false" outlineLevel="0" max="1" min="1" style="1" width="9.16"/>
    <col collapsed="false" customWidth="true" hidden="false" outlineLevel="0" max="2" min="2" style="1" width="57.49"/>
    <col collapsed="false" customWidth="true" hidden="false" outlineLevel="0" max="3" min="3" style="1" width="10.65"/>
    <col collapsed="false" customWidth="true" hidden="true" outlineLevel="0" max="6" min="4" style="2" width="10.65"/>
    <col collapsed="false" customWidth="true" hidden="false" outlineLevel="0" max="7" min="7" style="1" width="10.65"/>
    <col collapsed="false" customWidth="true" hidden="true" outlineLevel="0" max="10" min="8" style="2" width="10.65"/>
    <col collapsed="false" customWidth="true" hidden="false" outlineLevel="0" max="11" min="11" style="1" width="10.65"/>
    <col collapsed="false" customWidth="true" hidden="true" outlineLevel="0" max="14" min="12" style="2" width="10.65"/>
    <col collapsed="false" customWidth="true" hidden="false" outlineLevel="0" max="15" min="15" style="1" width="10.65"/>
    <col collapsed="false" customWidth="true" hidden="true" outlineLevel="0" max="18" min="16" style="2" width="10.65"/>
    <col collapsed="false" customWidth="true" hidden="false" outlineLevel="0" max="19" min="19" style="1" width="10.65"/>
    <col collapsed="false" customWidth="true" hidden="true" outlineLevel="0" max="22" min="20" style="2" width="10.65"/>
    <col collapsed="false" customWidth="true" hidden="false" outlineLevel="0" max="23" min="23" style="1" width="10.65"/>
    <col collapsed="false" customWidth="true" hidden="true" outlineLevel="0" max="26" min="24" style="2" width="10.65"/>
    <col collapsed="false" customWidth="true" hidden="false" outlineLevel="0" max="27" min="27" style="1" width="10.65"/>
    <col collapsed="false" customWidth="true" hidden="true" outlineLevel="0" max="30" min="28" style="2" width="10.65"/>
    <col collapsed="false" customWidth="true" hidden="false" outlineLevel="0" max="31" min="31" style="1" width="10.65"/>
    <col collapsed="false" customWidth="true" hidden="true" outlineLevel="0" max="34" min="32" style="2" width="10.65"/>
    <col collapsed="false" customWidth="true" hidden="false" outlineLevel="0" max="35" min="35" style="1" width="10.65"/>
    <col collapsed="false" customWidth="true" hidden="true" outlineLevel="0" max="38" min="36" style="2" width="10.65"/>
    <col collapsed="false" customWidth="true" hidden="false" outlineLevel="0" max="39" min="39" style="1" width="10.65"/>
    <col collapsed="false" customWidth="true" hidden="true" outlineLevel="0" max="42" min="40" style="2" width="10.65"/>
    <col collapsed="false" customWidth="true" hidden="false" outlineLevel="0" max="43" min="43" style="1" width="10.65"/>
    <col collapsed="false" customWidth="true" hidden="true" outlineLevel="0" max="46" min="44" style="2" width="10.65"/>
    <col collapsed="false" customWidth="true" hidden="false" outlineLevel="0" max="47" min="47" style="1" width="10.65"/>
    <col collapsed="false" customWidth="true" hidden="true" outlineLevel="0" max="50" min="48" style="2" width="10.65"/>
    <col collapsed="false" customWidth="true" hidden="false" outlineLevel="0" max="51" min="51" style="1" width="10.65"/>
    <col collapsed="false" customWidth="true" hidden="true" outlineLevel="0" max="54" min="52" style="2" width="10.65"/>
    <col collapsed="false" customWidth="true" hidden="false" outlineLevel="0" max="55" min="55" style="1" width="10.65"/>
    <col collapsed="false" customWidth="true" hidden="true" outlineLevel="0" max="58" min="56" style="2" width="10.65"/>
    <col collapsed="false" customWidth="true" hidden="false" outlineLevel="0" max="59" min="59" style="1" width="10.65"/>
    <col collapsed="false" customWidth="true" hidden="true" outlineLevel="0" max="62" min="60" style="2" width="10.65"/>
    <col collapsed="false" customWidth="true" hidden="false" outlineLevel="0" max="63" min="63" style="1" width="10.65"/>
    <col collapsed="false" customWidth="true" hidden="true" outlineLevel="0" max="66" min="64" style="2" width="10.65"/>
    <col collapsed="false" customWidth="true" hidden="false" outlineLevel="0" max="67" min="67" style="1" width="10.65"/>
    <col collapsed="false" customWidth="true" hidden="true" outlineLevel="0" max="70" min="68" style="2" width="10.65"/>
    <col collapsed="false" customWidth="true" hidden="false" outlineLevel="0" max="71" min="71" style="1" width="10.65"/>
    <col collapsed="false" customWidth="true" hidden="true" outlineLevel="0" max="74" min="72" style="2" width="10.65"/>
    <col collapsed="false" customWidth="true" hidden="false" outlineLevel="0" max="75" min="75" style="1" width="10.65"/>
    <col collapsed="false" customWidth="true" hidden="true" outlineLevel="0" max="78" min="76" style="2" width="10.65"/>
    <col collapsed="false" customWidth="true" hidden="false" outlineLevel="0" max="79" min="79" style="1" width="10.65"/>
    <col collapsed="false" customWidth="true" hidden="true" outlineLevel="0" max="82" min="80" style="2" width="10.65"/>
    <col collapsed="false" customWidth="true" hidden="false" outlineLevel="0" max="83" min="83" style="1" width="10.65"/>
    <col collapsed="false" customWidth="true" hidden="true" outlineLevel="0" max="86" min="84" style="2" width="10.65"/>
    <col collapsed="false" customWidth="true" hidden="false" outlineLevel="0" max="87" min="87" style="1" width="10.65"/>
    <col collapsed="false" customWidth="true" hidden="true" outlineLevel="0" max="90" min="88" style="2" width="10.65"/>
    <col collapsed="false" customWidth="true" hidden="false" outlineLevel="0" max="91" min="91" style="1" width="10.65"/>
    <col collapsed="false" customWidth="true" hidden="true" outlineLevel="0" max="94" min="92" style="2" width="10.65"/>
    <col collapsed="false" customWidth="true" hidden="false" outlineLevel="0" max="95" min="95" style="1" width="10.65"/>
    <col collapsed="false" customWidth="true" hidden="true" outlineLevel="0" max="98" min="96" style="2" width="10.65"/>
    <col collapsed="false" customWidth="true" hidden="false" outlineLevel="0" max="99" min="99" style="1" width="10.65"/>
    <col collapsed="false" customWidth="true" hidden="true" outlineLevel="0" max="102" min="100" style="2" width="10.65"/>
    <col collapsed="false" customWidth="true" hidden="false" outlineLevel="0" max="103" min="103" style="1" width="10.65"/>
    <col collapsed="false" customWidth="true" hidden="true" outlineLevel="0" max="106" min="104" style="2" width="10.65"/>
    <col collapsed="false" customWidth="true" hidden="false" outlineLevel="0" max="107" min="107" style="1" width="10.65"/>
    <col collapsed="false" customWidth="true" hidden="true" outlineLevel="0" max="110" min="108" style="2" width="10.65"/>
    <col collapsed="false" customWidth="true" hidden="false" outlineLevel="0" max="111" min="111" style="1" width="10.65"/>
    <col collapsed="false" customWidth="true" hidden="true" outlineLevel="0" max="114" min="112" style="2" width="10.65"/>
    <col collapsed="false" customWidth="true" hidden="false" outlineLevel="0" max="115" min="115" style="1" width="10.65"/>
    <col collapsed="false" customWidth="true" hidden="true" outlineLevel="0" max="118" min="116" style="2" width="10.65"/>
    <col collapsed="false" customWidth="true" hidden="false" outlineLevel="0" max="119" min="119" style="1" width="10.65"/>
    <col collapsed="false" customWidth="true" hidden="true" outlineLevel="0" max="122" min="120" style="2" width="10.65"/>
    <col collapsed="false" customWidth="true" hidden="false" outlineLevel="0" max="123" min="123" style="1" width="10.65"/>
    <col collapsed="false" customWidth="true" hidden="true" outlineLevel="0" max="126" min="124" style="2" width="10.65"/>
    <col collapsed="false" customWidth="true" hidden="false" outlineLevel="0" max="127" min="127" style="1" width="10.65"/>
    <col collapsed="false" customWidth="true" hidden="true" outlineLevel="0" max="130" min="128" style="2" width="10.65"/>
    <col collapsed="false" customWidth="true" hidden="false" outlineLevel="0" max="131" min="131" style="1" width="10.65"/>
    <col collapsed="false" customWidth="true" hidden="true" outlineLevel="0" max="134" min="132" style="2" width="10.65"/>
    <col collapsed="false" customWidth="true" hidden="false" outlineLevel="0" max="135" min="135" style="1" width="10.65"/>
    <col collapsed="false" customWidth="true" hidden="true" outlineLevel="0" max="138" min="136" style="2" width="10.65"/>
    <col collapsed="false" customWidth="true" hidden="false" outlineLevel="0" max="139" min="139" style="1" width="10.65"/>
    <col collapsed="false" customWidth="true" hidden="true" outlineLevel="0" max="142" min="140" style="2" width="10.65"/>
    <col collapsed="false" customWidth="true" hidden="false" outlineLevel="0" max="145" min="143" style="0" width="10.65"/>
    <col collapsed="false" customWidth="true" hidden="false" outlineLevel="0" max="146" min="146" style="0" width="11.99"/>
    <col collapsed="false" customWidth="true" hidden="false" outlineLevel="0" max="147" min="147" style="0" width="13.33"/>
    <col collapsed="false" customWidth="true" hidden="false" outlineLevel="0" max="1025" min="148" style="0" width="8.67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2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48</v>
      </c>
      <c r="CN6" s="14" t="n">
        <f aca="false">IF(CM6="За",1,0)</f>
        <v>0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26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26</v>
      </c>
      <c r="EQ6" s="14" t="str">
        <f aca="false">IF(EM6&gt;17,"Прийнято","Не прийнято")</f>
        <v>Прийнято</v>
      </c>
    </row>
    <row r="7" customFormat="false" ht="63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48</v>
      </c>
      <c r="CN7" s="14" t="n">
        <f aca="false">IF(CM7="За",1,0)</f>
        <v>0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26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26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48</v>
      </c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49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26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26</v>
      </c>
      <c r="EQ8" s="14" t="str">
        <f aca="false">IF(EM8&gt;17,"Прийнято","Не прийнято")</f>
        <v>Прийнято</v>
      </c>
    </row>
    <row r="9" customFormat="false" ht="105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48</v>
      </c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49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26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26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53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54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54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54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54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54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54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54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54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54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54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54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54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54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85.5" hidden="false" customHeight="true" outlineLevel="0" collapsed="false">
      <c r="A31" s="8" t="n">
        <v>5</v>
      </c>
      <c r="B31" s="13" t="s">
        <v>55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0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48</v>
      </c>
      <c r="CN31" s="14" t="n">
        <f aca="false">IF(CM31="За",1,0)</f>
        <v>0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0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49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26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26</v>
      </c>
      <c r="EQ31" s="14" t="str">
        <f aca="false">IF(EM31&gt;17,"Прийнято","Не прийнято")</f>
        <v>Прийнято</v>
      </c>
    </row>
    <row r="32" customFormat="false" ht="86.25" hidden="false" customHeight="true" outlineLevel="0" collapsed="false">
      <c r="A32" s="8" t="n">
        <v>6</v>
      </c>
      <c r="B32" s="17" t="s">
        <v>56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48</v>
      </c>
      <c r="CN32" s="14" t="n">
        <f aca="false">IF(CM32="За",1,0)</f>
        <v>0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0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49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26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26</v>
      </c>
      <c r="EQ32" s="14" t="str">
        <f aca="false">IF(EM32&gt;17,"Прийнято","Не прийнято")</f>
        <v>Прийнято</v>
      </c>
    </row>
    <row r="33" customFormat="false" ht="55.5" hidden="false" customHeight="true" outlineLevel="0" collapsed="false">
      <c r="A33" s="8" t="n">
        <v>7</v>
      </c>
      <c r="B33" s="18" t="s">
        <v>57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48</v>
      </c>
      <c r="CN33" s="14" t="n">
        <f aca="false">IF(CM33="За",1,0)</f>
        <v>0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0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49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26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26</v>
      </c>
      <c r="EQ33" s="14" t="str">
        <f aca="false">IF(EM33&gt;17,"Прийнято","Не прийнято")</f>
        <v>Прийнято</v>
      </c>
    </row>
    <row r="34" customFormat="false" ht="70.25" hidden="false" customHeight="true" outlineLevel="0" collapsed="false">
      <c r="A34" s="8" t="n">
        <v>8</v>
      </c>
      <c r="B34" s="13" t="s">
        <v>58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48</v>
      </c>
      <c r="CN34" s="14" t="n">
        <f aca="false">IF(CM34="За",1,0)</f>
        <v>0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0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49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26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26</v>
      </c>
      <c r="EQ34" s="14" t="str">
        <f aca="false">IF(EM34&gt;17,"Прийнято","Не прийнято")</f>
        <v>Прийнято</v>
      </c>
    </row>
    <row r="35" customFormat="false" ht="90" hidden="false" customHeight="true" outlineLevel="0" collapsed="false">
      <c r="A35" s="8" t="n">
        <v>9</v>
      </c>
      <c r="B35" s="13" t="s">
        <v>59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48</v>
      </c>
      <c r="CN35" s="14" t="n">
        <f aca="false">IF(CM35="За",1,0)</f>
        <v>0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0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49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26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26</v>
      </c>
      <c r="EQ35" s="14" t="str">
        <f aca="false">IF(EM35&gt;17,"Прийнято","Не прийнято")</f>
        <v>Прийнято</v>
      </c>
    </row>
    <row r="36" customFormat="false" ht="118" hidden="false" customHeight="true" outlineLevel="0" collapsed="false">
      <c r="A36" s="8" t="n">
        <v>10</v>
      </c>
      <c r="B36" s="13" t="s">
        <v>60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48</v>
      </c>
      <c r="CN36" s="14" t="n">
        <f aca="false">IF(CM36="За",1,0)</f>
        <v>0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0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49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48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26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26</v>
      </c>
      <c r="EQ36" s="14" t="str">
        <f aca="false">IF(EM36&gt;17,"Прийнято","Не прийнято")</f>
        <v>Прийнято</v>
      </c>
    </row>
    <row r="37" customFormat="false" ht="69" hidden="true" customHeight="true" outlineLevel="0" collapsed="false">
      <c r="A37" s="8"/>
      <c r="B37" s="13"/>
      <c r="C37" s="8"/>
      <c r="D37" s="14" t="n">
        <f aca="false">IF(C37="За",1,0)</f>
        <v>0</v>
      </c>
      <c r="E37" s="14" t="n">
        <f aca="false">IF(C37="Проти",1,0)</f>
        <v>0</v>
      </c>
      <c r="F37" s="14" t="n">
        <f aca="false">IF(C37="Утримався",1,0)</f>
        <v>0</v>
      </c>
      <c r="G37" s="8"/>
      <c r="H37" s="14" t="n">
        <f aca="false">IF(G37="За",1,0)</f>
        <v>0</v>
      </c>
      <c r="I37" s="14" t="n">
        <f aca="false">IF(G37="Проти",1,0)</f>
        <v>0</v>
      </c>
      <c r="J37" s="14" t="n">
        <f aca="false">IF(G37="Утримався",1,0)</f>
        <v>0</v>
      </c>
      <c r="K37" s="8"/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/>
      <c r="P37" s="14" t="n">
        <f aca="false">IF(O37="За",1,0)</f>
        <v>0</v>
      </c>
      <c r="Q37" s="14" t="n">
        <f aca="false">IF(O37="Проти",1,0)</f>
        <v>0</v>
      </c>
      <c r="R37" s="14" t="n">
        <f aca="false">IF(O37="Утримався",1,0)</f>
        <v>0</v>
      </c>
      <c r="S37" s="8"/>
      <c r="T37" s="14" t="n">
        <f aca="false">IF(S37="За",1,0)</f>
        <v>0</v>
      </c>
      <c r="U37" s="14" t="n">
        <f aca="false">IF(S37="Проти",1,0)</f>
        <v>0</v>
      </c>
      <c r="V37" s="14" t="n">
        <f aca="false">IF(S37="Утримався",1,0)</f>
        <v>0</v>
      </c>
      <c r="W37" s="8"/>
      <c r="X37" s="14" t="n">
        <f aca="false">IF(W37="За",1,0)</f>
        <v>0</v>
      </c>
      <c r="Y37" s="14" t="n">
        <f aca="false">IF(W37="Проти",1,0)</f>
        <v>0</v>
      </c>
      <c r="Z37" s="14" t="n">
        <f aca="false">IF(W37="Утримався",1,0)</f>
        <v>0</v>
      </c>
      <c r="AA37" s="8"/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/>
      <c r="AF37" s="14" t="n">
        <f aca="false">IF(AE37="За",1,0)</f>
        <v>0</v>
      </c>
      <c r="AG37" s="14" t="n">
        <f aca="false">IF(AE37="Проти",1,0)</f>
        <v>0</v>
      </c>
      <c r="AH37" s="14" t="n">
        <f aca="false">IF(AE37="Утримався",1,0)</f>
        <v>0</v>
      </c>
      <c r="AI37" s="8"/>
      <c r="AJ37" s="14" t="n">
        <f aca="false">IF(AI37="За",1,0)</f>
        <v>0</v>
      </c>
      <c r="AK37" s="14" t="n">
        <f aca="false">IF(AI37="Проти",1,0)</f>
        <v>0</v>
      </c>
      <c r="AL37" s="14" t="n">
        <f aca="false">IF(AI37="Утримався",1,0)</f>
        <v>0</v>
      </c>
      <c r="AM37" s="8"/>
      <c r="AN37" s="14" t="n">
        <f aca="false">IF(AM37="За",1,0)</f>
        <v>0</v>
      </c>
      <c r="AO37" s="14" t="n">
        <f aca="false">IF(AM37="Проти",1,0)</f>
        <v>0</v>
      </c>
      <c r="AP37" s="14" t="n">
        <f aca="false">IF(AM37="Утримався",1,0)</f>
        <v>0</v>
      </c>
      <c r="AQ37" s="8"/>
      <c r="AR37" s="14" t="n">
        <f aca="false">IF(AQ37="За",1,0)</f>
        <v>0</v>
      </c>
      <c r="AS37" s="14" t="n">
        <f aca="false">IF(AQ37="Проти",1,0)</f>
        <v>0</v>
      </c>
      <c r="AT37" s="14" t="n">
        <f aca="false">IF(AQ37="Утримався",1,0)</f>
        <v>0</v>
      </c>
      <c r="AU37" s="8"/>
      <c r="AV37" s="14" t="n">
        <f aca="false">IF(AU37="За",1,0)</f>
        <v>0</v>
      </c>
      <c r="AW37" s="14" t="n">
        <f aca="false">IF(AU37="Проти",1,0)</f>
        <v>0</v>
      </c>
      <c r="AX37" s="14" t="n">
        <f aca="false">IF(AU37="Утримався",1,0)</f>
        <v>0</v>
      </c>
      <c r="AY37" s="11"/>
      <c r="AZ37" s="14" t="n">
        <f aca="false">IF(AY37="За",1,0)</f>
        <v>0</v>
      </c>
      <c r="BA37" s="14" t="n">
        <f aca="false">IF(AY37="Проти",1,0)</f>
        <v>0</v>
      </c>
      <c r="BB37" s="14" t="n">
        <f aca="false">IF(AY37="Утримався",1,0)</f>
        <v>0</v>
      </c>
      <c r="BC37" s="8"/>
      <c r="BD37" s="14" t="n">
        <f aca="false">IF(BC37="За",1,0)</f>
        <v>0</v>
      </c>
      <c r="BE37" s="14" t="n">
        <f aca="false">IF(BC37="Проти",1,0)</f>
        <v>0</v>
      </c>
      <c r="BF37" s="14" t="n">
        <f aca="false">IF(BC37="Утримався",1,0)</f>
        <v>0</v>
      </c>
      <c r="BG37" s="8"/>
      <c r="BH37" s="14" t="n">
        <f aca="false">IF(BG37="За",1,0)</f>
        <v>0</v>
      </c>
      <c r="BI37" s="14" t="n">
        <f aca="false">IF(BG37="Проти",1,0)</f>
        <v>0</v>
      </c>
      <c r="BJ37" s="14" t="n">
        <f aca="false">IF(BG37="Утримався",1,0)</f>
        <v>0</v>
      </c>
      <c r="BK37" s="8"/>
      <c r="BL37" s="14" t="n">
        <f aca="false">IF(BK37="За",1,0)</f>
        <v>0</v>
      </c>
      <c r="BM37" s="14" t="n">
        <f aca="false">IF(BK37="Проти",1,0)</f>
        <v>0</v>
      </c>
      <c r="BN37" s="14" t="n">
        <f aca="false">IF(BK37="Утримався",1,0)</f>
        <v>0</v>
      </c>
      <c r="BO37" s="8"/>
      <c r="BP37" s="14" t="n">
        <f aca="false">IF(BO37="За",1,0)</f>
        <v>0</v>
      </c>
      <c r="BQ37" s="14" t="n">
        <f aca="false">IF(BO37="Проти",1,0)</f>
        <v>0</v>
      </c>
      <c r="BR37" s="14" t="n">
        <f aca="false">IF(BO37="Утримався",1,0)</f>
        <v>0</v>
      </c>
      <c r="BS37" s="8"/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/>
      <c r="BX37" s="14" t="n">
        <f aca="false">IF(BW37="За",1,0)</f>
        <v>0</v>
      </c>
      <c r="BY37" s="14" t="n">
        <f aca="false">IF(BW37="Проти",1,0)</f>
        <v>0</v>
      </c>
      <c r="BZ37" s="14" t="n">
        <f aca="false">IF(BW37="Утримався",1,0)</f>
        <v>0</v>
      </c>
      <c r="CA37" s="8"/>
      <c r="CB37" s="14" t="n">
        <f aca="false">IF(CA37="За",1,0)</f>
        <v>0</v>
      </c>
      <c r="CC37" s="14" t="n">
        <f aca="false">IF(CA37="Проти",1,0)</f>
        <v>0</v>
      </c>
      <c r="CD37" s="14" t="n">
        <f aca="false">IF(CA37="Утримався",1,0)</f>
        <v>0</v>
      </c>
      <c r="CE37" s="8"/>
      <c r="CF37" s="14" t="n">
        <f aca="false">IF(CE37="За",1,0)</f>
        <v>0</v>
      </c>
      <c r="CG37" s="14" t="n">
        <f aca="false">IF(CE37="Проти",1,0)</f>
        <v>0</v>
      </c>
      <c r="CH37" s="14" t="n">
        <f aca="false">IF(CE37="Утримався",1,0)</f>
        <v>0</v>
      </c>
      <c r="CI37" s="8"/>
      <c r="CJ37" s="14" t="n">
        <f aca="false">IF(CI37="За",1,0)</f>
        <v>0</v>
      </c>
      <c r="CK37" s="14" t="n">
        <f aca="false">IF(CI37="Проти",1,0)</f>
        <v>0</v>
      </c>
      <c r="CL37" s="14" t="n">
        <f aca="false">IF(CI37="Утримався",1,0)</f>
        <v>0</v>
      </c>
      <c r="CM37" s="8"/>
      <c r="CN37" s="14" t="n">
        <f aca="false">IF(CM37="За",1,0)</f>
        <v>0</v>
      </c>
      <c r="CO37" s="14" t="n">
        <f aca="false">IF(CM37="Проти",1,0)</f>
        <v>0</v>
      </c>
      <c r="CP37" s="14" t="n">
        <f aca="false">IF(CM37="Утримався",1,0)</f>
        <v>0</v>
      </c>
      <c r="CQ37" s="8"/>
      <c r="CR37" s="14" t="n">
        <f aca="false">IF(CQ37="За",1,0)</f>
        <v>0</v>
      </c>
      <c r="CS37" s="14" t="n">
        <f aca="false">IF(CQ37="Проти",1,0)</f>
        <v>0</v>
      </c>
      <c r="CT37" s="14" t="n">
        <f aca="false">IF(CQ37="Утримався",1,0)</f>
        <v>0</v>
      </c>
      <c r="CU37" s="8"/>
      <c r="CV37" s="14" t="n">
        <f aca="false">IF(CU37="За",1,0)</f>
        <v>0</v>
      </c>
      <c r="CW37" s="14" t="n">
        <f aca="false">IF(CU37="Проти",1,0)</f>
        <v>0</v>
      </c>
      <c r="CX37" s="14" t="n">
        <f aca="false">IF(CU37="Утримався",1,0)</f>
        <v>0</v>
      </c>
      <c r="CY37" s="8"/>
      <c r="CZ37" s="14" t="n">
        <f aca="false">IF(CY37="За",1,0)</f>
        <v>0</v>
      </c>
      <c r="DA37" s="14" t="n">
        <f aca="false">IF(CY37="Проти",1,0)</f>
        <v>0</v>
      </c>
      <c r="DB37" s="14" t="n">
        <f aca="false">IF(CY37="Утримався",1,0)</f>
        <v>0</v>
      </c>
      <c r="DC37" s="8"/>
      <c r="DD37" s="14" t="n">
        <f aca="false">IF(DC37="За",1,0)</f>
        <v>0</v>
      </c>
      <c r="DE37" s="14" t="n">
        <f aca="false">IF(DC37="Проти",1,0)</f>
        <v>0</v>
      </c>
      <c r="DF37" s="14" t="n">
        <f aca="false">IF(DC37="Утримався",1,0)</f>
        <v>0</v>
      </c>
      <c r="DG37" s="8"/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/>
      <c r="DL37" s="14" t="n">
        <f aca="false">IF(DK37="За",1,0)</f>
        <v>0</v>
      </c>
      <c r="DM37" s="14" t="n">
        <f aca="false">IF(DK37="Проти",1,0)</f>
        <v>0</v>
      </c>
      <c r="DN37" s="14" t="n">
        <f aca="false">IF(DK37="Утримався",1,0)</f>
        <v>0</v>
      </c>
      <c r="DO37" s="8"/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/>
      <c r="DT37" s="14" t="n">
        <f aca="false">IF(DS37="За",1,0)</f>
        <v>0</v>
      </c>
      <c r="DU37" s="14" t="n">
        <f aca="false">IF(DS37="Проти",1,0)</f>
        <v>0</v>
      </c>
      <c r="DV37" s="14" t="n">
        <f aca="false">IF(DS37="Утримався",1,0)</f>
        <v>0</v>
      </c>
      <c r="DW37" s="8"/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/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/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/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0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0</v>
      </c>
      <c r="EQ37" s="14" t="str">
        <f aca="false">IF(EM37&gt;17,"Прийнято","Не прийнято")</f>
        <v>Не прийнято</v>
      </c>
    </row>
    <row r="38" customFormat="false" ht="59.25" hidden="false" customHeight="true" outlineLevel="0" collapsed="false">
      <c r="A38" s="8" t="n">
        <v>11</v>
      </c>
      <c r="B38" s="13" t="s">
        <v>61</v>
      </c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0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0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48</v>
      </c>
      <c r="CN38" s="14" t="n">
        <f aca="false">IF(CM38="За",1,0)</f>
        <v>0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0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49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48</v>
      </c>
      <c r="DP38" s="14" t="n">
        <f aca="false">IF(DO38="За",1,0)</f>
        <v>0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0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26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26</v>
      </c>
      <c r="EQ38" s="14" t="str">
        <f aca="false">IF(EM38&gt;17,"Прийнято","Не прийнято")</f>
        <v>Прийнято</v>
      </c>
    </row>
    <row r="39" customFormat="false" ht="79.5" hidden="false" customHeight="true" outlineLevel="0" collapsed="false">
      <c r="A39" s="8" t="n">
        <v>12</v>
      </c>
      <c r="B39" s="13" t="s">
        <v>62</v>
      </c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0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0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48</v>
      </c>
      <c r="CN39" s="14" t="n">
        <f aca="false">IF(CM39="За",1,0)</f>
        <v>0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0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49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48</v>
      </c>
      <c r="DP39" s="14" t="n">
        <f aca="false">IF(DO39="За",1,0)</f>
        <v>0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0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26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26</v>
      </c>
      <c r="EQ39" s="14" t="str">
        <f aca="false">IF(EM39&gt;17,"Прийнято","Не прийнято")</f>
        <v>Прийнято</v>
      </c>
    </row>
    <row r="40" customFormat="false" ht="76.5" hidden="false" customHeight="true" outlineLevel="0" collapsed="false">
      <c r="A40" s="8" t="n">
        <v>13</v>
      </c>
      <c r="B40" s="13" t="s">
        <v>63</v>
      </c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0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0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48</v>
      </c>
      <c r="CN40" s="14" t="n">
        <f aca="false">IF(CM40="За",1,0)</f>
        <v>0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0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49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48</v>
      </c>
      <c r="DP40" s="14" t="n">
        <f aca="false">IF(DO40="За",1,0)</f>
        <v>0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0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26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26</v>
      </c>
      <c r="EQ40" s="14" t="str">
        <f aca="false">IF(EM40&gt;17,"Прийнято","Не прийнято")</f>
        <v>Прийнято</v>
      </c>
    </row>
    <row r="41" customFormat="false" ht="63" hidden="false" customHeight="true" outlineLevel="0" collapsed="false">
      <c r="A41" s="8" t="n">
        <v>14</v>
      </c>
      <c r="B41" s="13" t="s">
        <v>64</v>
      </c>
      <c r="C41" s="8" t="s">
        <v>65</v>
      </c>
      <c r="D41" s="14" t="n">
        <f aca="false">IF(C41="За",1,0)</f>
        <v>0</v>
      </c>
      <c r="E41" s="14" t="n">
        <f aca="false">IF(C41="Проти",1,0)</f>
        <v>1</v>
      </c>
      <c r="F41" s="14" t="n">
        <f aca="false">IF(C41="Утримався",1,0)</f>
        <v>0</v>
      </c>
      <c r="G41" s="8" t="s">
        <v>66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0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65</v>
      </c>
      <c r="P41" s="14" t="n">
        <f aca="false">IF(O41="За",1,0)</f>
        <v>0</v>
      </c>
      <c r="Q41" s="14" t="n">
        <f aca="false">IF(O41="Проти",1,0)</f>
        <v>1</v>
      </c>
      <c r="R41" s="14" t="n">
        <f aca="false">IF(O41="Утримався",1,0)</f>
        <v>0</v>
      </c>
      <c r="S41" s="8" t="s">
        <v>65</v>
      </c>
      <c r="T41" s="14" t="n">
        <f aca="false">IF(S41="За",1,0)</f>
        <v>0</v>
      </c>
      <c r="U41" s="14" t="n">
        <f aca="false">IF(S41="Проти",1,0)</f>
        <v>1</v>
      </c>
      <c r="V41" s="14" t="n">
        <f aca="false">IF(S41="Утримався",1,0)</f>
        <v>0</v>
      </c>
      <c r="W41" s="8" t="s">
        <v>65</v>
      </c>
      <c r="X41" s="14" t="n">
        <f aca="false">IF(W41="За",1,0)</f>
        <v>0</v>
      </c>
      <c r="Y41" s="14" t="n">
        <f aca="false">IF(W41="Проти",1,0)</f>
        <v>1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65</v>
      </c>
      <c r="AJ41" s="14" t="n">
        <f aca="false">IF(AI41="За",1,0)</f>
        <v>0</v>
      </c>
      <c r="AK41" s="14" t="n">
        <f aca="false">IF(AI41="Проти",1,0)</f>
        <v>1</v>
      </c>
      <c r="AL41" s="14" t="n">
        <f aca="false">IF(AI41="Утримався",1,0)</f>
        <v>0</v>
      </c>
      <c r="AM41" s="8" t="s">
        <v>65</v>
      </c>
      <c r="AN41" s="14" t="n">
        <f aca="false">IF(AM41="За",1,0)</f>
        <v>0</v>
      </c>
      <c r="AO41" s="14" t="n">
        <f aca="false">IF(AM41="Проти",1,0)</f>
        <v>1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65</v>
      </c>
      <c r="AZ41" s="14" t="n">
        <f aca="false">IF(AY41="За",1,0)</f>
        <v>0</v>
      </c>
      <c r="BA41" s="14" t="n">
        <f aca="false">IF(AY41="Проти",1,0)</f>
        <v>1</v>
      </c>
      <c r="BB41" s="14" t="n">
        <f aca="false">IF(AY41="Утримався",1,0)</f>
        <v>0</v>
      </c>
      <c r="BC41" s="8" t="s">
        <v>65</v>
      </c>
      <c r="BD41" s="14" t="n">
        <f aca="false">IF(BC41="За",1,0)</f>
        <v>0</v>
      </c>
      <c r="BE41" s="14" t="n">
        <f aca="false">IF(BC41="Проти",1,0)</f>
        <v>1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0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65</v>
      </c>
      <c r="BL41" s="14" t="n">
        <f aca="false">IF(BK41="За",1,0)</f>
        <v>0</v>
      </c>
      <c r="BM41" s="14" t="n">
        <f aca="false">IF(BK41="Проти",1,0)</f>
        <v>1</v>
      </c>
      <c r="BN41" s="14" t="n">
        <f aca="false">IF(BK41="Утримався",1,0)</f>
        <v>0</v>
      </c>
      <c r="BO41" s="8" t="s">
        <v>65</v>
      </c>
      <c r="BP41" s="14" t="n">
        <f aca="false">IF(BO41="За",1,0)</f>
        <v>0</v>
      </c>
      <c r="BQ41" s="14" t="n">
        <f aca="false">IF(BO41="Проти",1,0)</f>
        <v>1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65</v>
      </c>
      <c r="CF41" s="14" t="n">
        <f aca="false">IF(CE41="За",1,0)</f>
        <v>0</v>
      </c>
      <c r="CG41" s="14" t="n">
        <f aca="false">IF(CE41="Проти",1,0)</f>
        <v>1</v>
      </c>
      <c r="CH41" s="14" t="n">
        <f aca="false">IF(CE41="Утримався",1,0)</f>
        <v>0</v>
      </c>
      <c r="CI41" s="8" t="s">
        <v>65</v>
      </c>
      <c r="CJ41" s="14" t="n">
        <f aca="false">IF(CI41="За",1,0)</f>
        <v>0</v>
      </c>
      <c r="CK41" s="14" t="n">
        <f aca="false">IF(CI41="Проти",1,0)</f>
        <v>1</v>
      </c>
      <c r="CL41" s="14" t="n">
        <f aca="false">IF(CI41="Утримався",1,0)</f>
        <v>0</v>
      </c>
      <c r="CM41" s="8" t="s">
        <v>48</v>
      </c>
      <c r="CN41" s="14" t="n">
        <f aca="false">IF(CM41="За",1,0)</f>
        <v>0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65</v>
      </c>
      <c r="CR41" s="14" t="n">
        <f aca="false">IF(CQ41="За",1,0)</f>
        <v>0</v>
      </c>
      <c r="CS41" s="14" t="n">
        <f aca="false">IF(CQ41="Проти",1,0)</f>
        <v>1</v>
      </c>
      <c r="CT41" s="14" t="n">
        <f aca="false">IF(CQ41="Утримався",1,0)</f>
        <v>0</v>
      </c>
      <c r="CU41" s="8" t="s">
        <v>65</v>
      </c>
      <c r="CV41" s="14" t="n">
        <f aca="false">IF(CU41="За",1,0)</f>
        <v>0</v>
      </c>
      <c r="CW41" s="14" t="n">
        <f aca="false">IF(CU41="Проти",1,0)</f>
        <v>1</v>
      </c>
      <c r="CX41" s="14" t="n">
        <f aca="false">IF(CU41="Утримався",1,0)</f>
        <v>0</v>
      </c>
      <c r="CY41" s="8" t="s">
        <v>65</v>
      </c>
      <c r="CZ41" s="14" t="n">
        <f aca="false">IF(CY41="За",1,0)</f>
        <v>0</v>
      </c>
      <c r="DA41" s="14" t="n">
        <f aca="false">IF(CY41="Проти",1,0)</f>
        <v>1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0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48</v>
      </c>
      <c r="DP41" s="14" t="n">
        <f aca="false">IF(DO41="За",1,0)</f>
        <v>0</v>
      </c>
      <c r="DQ41" s="14" t="n">
        <f aca="false">IF(DO41="Проти",1,0)</f>
        <v>0</v>
      </c>
      <c r="DR41" s="14" t="n">
        <f aca="false">IF(DO41="Утримався",1,0)</f>
        <v>0</v>
      </c>
      <c r="DS41" s="11" t="s">
        <v>67</v>
      </c>
      <c r="DT41" s="14" t="n">
        <f aca="false">IF(DS41="За",1,0)</f>
        <v>0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0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65</v>
      </c>
      <c r="EB41" s="14" t="n">
        <f aca="false">IF(EA41="За",1,0)</f>
        <v>0</v>
      </c>
      <c r="EC41" s="14" t="n">
        <f aca="false">IF(EA41="Проти",1,0)</f>
        <v>1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9</v>
      </c>
      <c r="EN41" s="14" t="n">
        <f aca="false">SUM(EK41,EG41,EC41,DY41,DU41,DQ41,DM41,DI41,DE41,DA41,CW41,CS41,CO41,CK41,CG41,CC41,BY41,BU41,BQ41,BM41,BI41,BE41,BA41,AW41,AS41,AO41,AK41,AG41,AC41,Y41,U41,Q41,M41,I41,E41)</f>
        <v>16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25</v>
      </c>
      <c r="EQ41" s="14" t="str">
        <f aca="false">IF(EM41&gt;17,"Прийнято","Не прийнято")</f>
        <v>Не прийнято</v>
      </c>
    </row>
    <row r="42" customFormat="false" ht="84" hidden="true" customHeight="true" outlineLevel="0" collapsed="false">
      <c r="A42" s="8" t="n">
        <v>16</v>
      </c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0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0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0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48</v>
      </c>
      <c r="AZ42" s="14" t="n">
        <f aca="false">IF(AY42="За",1,0)</f>
        <v>0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0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0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48</v>
      </c>
      <c r="CB42" s="14" t="n">
        <f aca="false">IF(CA42="За",1,0)</f>
        <v>0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0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0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49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0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0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18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18</v>
      </c>
      <c r="EQ42" s="14" t="str">
        <f aca="false">IF(EM42&gt;17,"Прийнято","Не прийнято")</f>
        <v>Прийнято</v>
      </c>
    </row>
    <row r="43" customFormat="false" ht="111" hidden="true" customHeight="true" outlineLevel="0" collapsed="false">
      <c r="A43" s="8" t="n">
        <v>17</v>
      </c>
      <c r="B43" s="13"/>
      <c r="C43" s="11" t="s">
        <v>67</v>
      </c>
      <c r="D43" s="14" t="n">
        <f aca="false">IF(C43="За",1,0)</f>
        <v>0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0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68</v>
      </c>
      <c r="T43" s="14" t="n">
        <f aca="false">IF(S43="За",1,0)</f>
        <v>0</v>
      </c>
      <c r="U43" s="14" t="n">
        <f aca="false">IF(S43="Проти",1,0)</f>
        <v>0</v>
      </c>
      <c r="V43" s="14" t="n">
        <f aca="false">IF(S43="Утримався",1,0)</f>
        <v>1</v>
      </c>
      <c r="W43" s="8" t="s">
        <v>48</v>
      </c>
      <c r="X43" s="14" t="n">
        <f aca="false">IF(W43="За",1,0)</f>
        <v>0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65</v>
      </c>
      <c r="AF43" s="14" t="n">
        <f aca="false">IF(AE43="За",1,0)</f>
        <v>0</v>
      </c>
      <c r="AG43" s="14" t="n">
        <f aca="false">IF(AE43="Проти",1,0)</f>
        <v>1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65</v>
      </c>
      <c r="AN43" s="14" t="n">
        <f aca="false">IF(AM43="За",1,0)</f>
        <v>0</v>
      </c>
      <c r="AO43" s="14" t="n">
        <f aca="false">IF(AM43="Проти",1,0)</f>
        <v>1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0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48</v>
      </c>
      <c r="AZ43" s="14" t="n">
        <f aca="false">IF(AY43="За",1,0)</f>
        <v>0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65</v>
      </c>
      <c r="BH43" s="14" t="n">
        <f aca="false">IF(BG43="За",1,0)</f>
        <v>0</v>
      </c>
      <c r="BI43" s="14" t="n">
        <f aca="false">IF(BG43="Проти",1,0)</f>
        <v>1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0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0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48</v>
      </c>
      <c r="CB43" s="14" t="n">
        <f aca="false">IF(CA43="За",1,0)</f>
        <v>0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0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0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68</v>
      </c>
      <c r="CV43" s="14" t="n">
        <f aca="false">IF(CU43="За",1,0)</f>
        <v>0</v>
      </c>
      <c r="CW43" s="14" t="n">
        <f aca="false">IF(CU43="Проти",1,0)</f>
        <v>0</v>
      </c>
      <c r="CX43" s="14" t="n">
        <f aca="false">IF(CU43="Утримався",1,0)</f>
        <v>1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49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0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65</v>
      </c>
      <c r="DT43" s="14" t="n">
        <f aca="false">IF(DS43="За",1,0)</f>
        <v>0</v>
      </c>
      <c r="DU43" s="14" t="n">
        <f aca="false">IF(DS43="Проти",1,0)</f>
        <v>1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0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11</v>
      </c>
      <c r="EN43" s="14" t="n">
        <f aca="false">SUM(EK43,EG43,EC43,DY43,DU43,DQ43,DM43,DI43,DE43,DA43,CW43,CS43,CO43,CK43,CG43,CC43,BY43,BU43,BQ43,BM43,BI43,BE43,BA43,AW43,AS43,AO43,AK43,AG43,AC43,Y43,U43,Q43,M43,I43,E43)</f>
        <v>4</v>
      </c>
      <c r="EO43" s="14" t="n">
        <f aca="false">SUM(EL43,EH43,ED43,DZ43,DV43,DR43,DN43,DJ43,DF43,DB43,CX43,CT43,CP43,CL43,CH43,CD43,BZ43,BV43,BR43,BN43,BJ43,BF43,BB43,AX43,AT43,AP43,AL43,AH43,AD43,Z43,V43,R43,N43,J43,F43)</f>
        <v>2</v>
      </c>
      <c r="EP43" s="14" t="n">
        <f aca="false">SUM(EO43,EN43,EM43)</f>
        <v>17</v>
      </c>
      <c r="EQ43" s="14" t="str">
        <f aca="false">IF(EM43&gt;17,"Прийнято","Не прийнято")</f>
        <v>Не прийнято</v>
      </c>
    </row>
    <row r="44" customFormat="false" ht="75" hidden="true" customHeight="true" outlineLevel="0" collapsed="false">
      <c r="A44" s="8" t="n">
        <v>18</v>
      </c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0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0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48</v>
      </c>
      <c r="AR44" s="14" t="n">
        <f aca="false">IF(AQ44="За",1,0)</f>
        <v>0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48</v>
      </c>
      <c r="AZ44" s="14" t="n">
        <f aca="false">IF(AY44="За",1,0)</f>
        <v>0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0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0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48</v>
      </c>
      <c r="CB44" s="14" t="n">
        <f aca="false">IF(CA44="За",1,0)</f>
        <v>0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0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0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49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0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0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18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18</v>
      </c>
      <c r="EQ44" s="14" t="str">
        <f aca="false">IF(EM44&gt;17,"Прийнято","Не прийнято")</f>
        <v>Прийнято</v>
      </c>
    </row>
    <row r="45" customFormat="false" ht="1.25" hidden="false" customHeight="true" outlineLevel="0" collapsed="false">
      <c r="A45" s="8" t="n">
        <v>19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0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69</v>
      </c>
      <c r="T45" s="14" t="n">
        <f aca="false">IF(S45="За",1,0)</f>
        <v>0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0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0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49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48</v>
      </c>
      <c r="DP45" s="14" t="n">
        <f aca="false">IF(DO45="За",1,0)</f>
        <v>0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26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26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9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54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  <row r="47" customFormat="false" ht="13.8" hidden="false" customHeight="false" outlineLevel="0" collapsed="false">
      <c r="C47" s="20"/>
      <c r="O47" s="20"/>
      <c r="S47" s="20"/>
      <c r="W47" s="20"/>
      <c r="AI47" s="20"/>
      <c r="AM47" s="20"/>
      <c r="AY47" s="20"/>
      <c r="BC47" s="20"/>
      <c r="BK47" s="20"/>
      <c r="BO47" s="20"/>
      <c r="CE47" s="20"/>
      <c r="CI47" s="20"/>
      <c r="CQ47" s="20"/>
      <c r="CU47" s="20"/>
      <c r="CY47" s="20"/>
      <c r="EA47" s="20"/>
    </row>
    <row r="49" customFormat="false" ht="13.8" hidden="false" customHeight="false" outlineLevel="0" collapsed="false">
      <c r="B49" s="20"/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2020-08-28T15:57:07Z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