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1"/>
  </bookViews>
  <sheets>
    <sheet name="додаток 2 план 2021-2023" sheetId="1" r:id="rId1"/>
    <sheet name="додаток 3 форма звіту" sheetId="2" r:id="rId2"/>
  </sheets>
  <definedNames>
    <definedName name="_xlnm._FilterDatabase" localSheetId="0" hidden="1">'додаток 2 план 2021-2023'!$A$6:$J$955</definedName>
    <definedName name="_xlnm.Print_Area" localSheetId="1">'додаток 3 форма звіту'!$A$1:$H$167</definedName>
    <definedName name="Excel_BuiltIn__FilterDatabase" localSheetId="0">'додаток 2 план 2021-2023'!#REF!</definedName>
    <definedName name="Excel_BuiltIn_Print_Area" localSheetId="1">'додаток 3 форма звіту'!$A$1:$H$22</definedName>
  </definedNames>
  <calcPr fullCalcOnLoad="1"/>
</workbook>
</file>

<file path=xl/sharedStrings.xml><?xml version="1.0" encoding="utf-8"?>
<sst xmlns="http://schemas.openxmlformats.org/spreadsheetml/2006/main" count="1655" uniqueCount="408">
  <si>
    <t xml:space="preserve">                                          ЗАТВЕРДЖЕНО               Рішення 2 сесії міської ради 8 скликання   “24” грудня 2020р. № 25</t>
  </si>
  <si>
    <t xml:space="preserve">ПЛАН ЗАХОДІВ 
з реалізації у 2021-2023 роках Стратегії  розвитку Покровської міської територіальної громади       </t>
  </si>
  <si>
    <t>№   з/п</t>
  </si>
  <si>
    <t xml:space="preserve">Найменування заходів з реалізації  завдань </t>
  </si>
  <si>
    <t>Строки виконання</t>
  </si>
  <si>
    <t>Відповідальні виконавці</t>
  </si>
  <si>
    <t>Обсяг фінансових ресурсів у 2021-2023 роках, тис.грн.</t>
  </si>
  <si>
    <t>Очікувані результати</t>
  </si>
  <si>
    <t>Джерела фінансування</t>
  </si>
  <si>
    <t>2021-2023</t>
  </si>
  <si>
    <t>Стратегічна ціль 1 Подолання моноструктурності економіки</t>
  </si>
  <si>
    <t>Операційна ціль 1.1 Створення умов для залучення інвестицій</t>
  </si>
  <si>
    <t>Завдання 1.1.1 Підвищення ефективності планування, регулювання забудови міста та використання земельних ресурсів</t>
  </si>
  <si>
    <t>1.1.1.1</t>
  </si>
  <si>
    <t>Розробка проекту землеустрою щодо встановлення меж населеного пункту м.Покров, с.Шолохове, с.Миронівка, с.Улянівка Дніпропетровської області</t>
  </si>
  <si>
    <t>Відділ землекористування</t>
  </si>
  <si>
    <t>Загальний обсяг,у т.ч:</t>
  </si>
  <si>
    <t>Державний бюджет</t>
  </si>
  <si>
    <t>Обласний бюджет</t>
  </si>
  <si>
    <t>Міський бюджет</t>
  </si>
  <si>
    <t>Інші джерела</t>
  </si>
  <si>
    <t>1.1.1.2</t>
  </si>
  <si>
    <r>
      <rPr>
        <sz val="10"/>
        <rFont val="Times New Roman"/>
        <family val="1"/>
      </rPr>
      <t xml:space="preserve">Коригування технічної документації з нормативної грошової оцінки земель </t>
    </r>
    <r>
      <rPr>
        <sz val="10"/>
        <rFont val="Times New Roman"/>
        <family val="1"/>
      </rPr>
      <t>м.Покров, с.Шолохове, с.Миронівка, с.Улянівка Дніпропетровської області</t>
    </r>
  </si>
  <si>
    <t>Збільшення надходжень до міського бюджету</t>
  </si>
  <si>
    <t>1.1.1.3</t>
  </si>
  <si>
    <t>Виявлення землекористувачів без оформлення права користування землею, переводу їх на орендні відносини.</t>
  </si>
  <si>
    <t>1.1.1.4</t>
  </si>
  <si>
    <t>Розробка проєктів землеустрою щодо відведення земельних ділянок для проведення земельних торгів з продажу права оренди на земельні ділянки комунальної власності</t>
  </si>
  <si>
    <t>Залучення інвесторів на територію міста, розвиток економіки, збільшення надходжень до міського бюджету</t>
  </si>
  <si>
    <t>1.1.1.5</t>
  </si>
  <si>
    <t>Створення банку даних земельних ділянок, придатних для розміщення альтернативної енергетики за її видами</t>
  </si>
  <si>
    <t xml:space="preserve">Завдання 1.1.2 </t>
  </si>
  <si>
    <t>1.1.2.1</t>
  </si>
  <si>
    <t>1.1.2.2</t>
  </si>
  <si>
    <t>1.1.2.3</t>
  </si>
  <si>
    <t>Завдання 1.1.3.</t>
  </si>
  <si>
    <t>1.1.3.1</t>
  </si>
  <si>
    <t>1.1.3.2</t>
  </si>
  <si>
    <t>Операційна ціль 1.2 Розвиток агропромислового комплексу</t>
  </si>
  <si>
    <t>Завдання 1.2.1 .</t>
  </si>
  <si>
    <t>1.2.1.1</t>
  </si>
  <si>
    <t>1.2.1.2</t>
  </si>
  <si>
    <t>1.2.1.3</t>
  </si>
  <si>
    <t>1.2.1.4</t>
  </si>
  <si>
    <t>1.2.1.5</t>
  </si>
  <si>
    <t>1.2.1.6</t>
  </si>
  <si>
    <t>1.2.1.7</t>
  </si>
  <si>
    <t>1.2.1.8</t>
  </si>
  <si>
    <t>Завдання 1.2.2.</t>
  </si>
  <si>
    <t>1.2.2.1</t>
  </si>
  <si>
    <t>Завдання 1.2.3 .</t>
  </si>
  <si>
    <t>1.2.3.1</t>
  </si>
  <si>
    <t>1.2.3.2</t>
  </si>
  <si>
    <t>Операційна ціль 1.2 Підтримка розвитку бізнесу</t>
  </si>
  <si>
    <r>
      <rPr>
        <sz val="10"/>
        <rFont val="Times New Roman"/>
        <family val="1"/>
      </rPr>
      <t xml:space="preserve">Завдання 1.2.1. </t>
    </r>
    <r>
      <rPr>
        <sz val="10"/>
        <rFont val="Times New Roman"/>
        <family val="1"/>
      </rPr>
      <t>Створення сприятливого середовища для формування та функціонування суб’єктів малого та середнього підприємництва</t>
    </r>
  </si>
  <si>
    <t>Сприяння підвищенню 
зацікавленості  роботодавців у створенні нових робочих місць, у тому числі у пріоритетних видах економічної діяльності, та працевлаштування на них зареєстрованих безробітних шляхом    надання  компенсації  фактичних витрат  роботодавцям на сплату ЄСВ</t>
  </si>
  <si>
    <t>Покровська міська філії Дніпропетровського обласного центру зайнятості</t>
  </si>
  <si>
    <t>Сприяти збереженню існуючих робочих місць та створенню нових шляхом компенсації роботодавцю витрат на сплату ЄСВ за кожного працевлаштованого на ці міста безробітного.</t>
  </si>
  <si>
    <t>Надання індивідуальних та групових консультацій з питань організації та впровадження підприємницької діяльності діючим та майбутнім підприємцям</t>
  </si>
  <si>
    <t>Покровська міська філії Дніпропетровського обласного центру зайнятості, відділ економіки виконкому</t>
  </si>
  <si>
    <t>Підвищити поінформованість громадян – зареєстрованих безробітних або ж потенційних клієнтів про діяльність Дніпропетровської обласної служби зайнятості щодо створення умов для розвитку інноваційних форм підприємництва де переважають робочі місця з високим рівнем інтелектуальної місткості</t>
  </si>
  <si>
    <t>Забезпечення  підтримки економічно активного населення, зокрема безробітних, у започаткуванні власної справи</t>
  </si>
  <si>
    <t>Покровська міська філія Дніпропетровського обланого центру зайнятості</t>
  </si>
  <si>
    <t>Реєстрація нових фізичних осіб підприємців, збільшення кількості робочих місць</t>
  </si>
  <si>
    <t xml:space="preserve">Підвищення ефективності використання трудового потенціалу жителів громади шляхом залучення до участі громадських та тимчасових робіт </t>
  </si>
  <si>
    <t>Покровська міська філія Дніпропетровського обланого центру зайнятості, УЖКГ, відділ економіки виконкому</t>
  </si>
  <si>
    <t xml:space="preserve">Посилення мотивації до легальної зайнятості , швидке укомплектування роботодавців додатковими працівниками, мотивація безробітних до працевлаштування </t>
  </si>
  <si>
    <t>1.3.1.5</t>
  </si>
  <si>
    <t>1.3.1.6.</t>
  </si>
  <si>
    <t>Завдання 1.3.2.</t>
  </si>
  <si>
    <t>1.3.2.1</t>
  </si>
  <si>
    <t>1.3.2.2</t>
  </si>
  <si>
    <t>1.3.2.3</t>
  </si>
  <si>
    <t>1.3.2.4</t>
  </si>
  <si>
    <t>1.3.2.5</t>
  </si>
  <si>
    <t>1.3.2.6</t>
  </si>
  <si>
    <t>1.3.2.7</t>
  </si>
  <si>
    <t>1.3.2.8</t>
  </si>
  <si>
    <t>1.3.2.9</t>
  </si>
  <si>
    <t>1.3.2.10</t>
  </si>
  <si>
    <t>Операційна ціль 1.4 Розвиток туристичної сфери</t>
  </si>
  <si>
    <t>Завдання 1.4.1.</t>
  </si>
  <si>
    <t>1.4.1.1</t>
  </si>
  <si>
    <t>Стратегічна ціль 1, разом</t>
  </si>
  <si>
    <t>Стратегічна ціль 2 Екологічна та енергетична безпека</t>
  </si>
  <si>
    <t>Операційна ціль 2.1 Створення умов для поліпшення стану довкілля</t>
  </si>
  <si>
    <t xml:space="preserve">Завдання 2.1.1 </t>
  </si>
  <si>
    <t>2.1.1.1</t>
  </si>
  <si>
    <t>2.1.1.2</t>
  </si>
  <si>
    <t>2.1.1.3</t>
  </si>
  <si>
    <t>2.1.1.4</t>
  </si>
  <si>
    <t>2.1.1.5</t>
  </si>
  <si>
    <t>2.1.1.6</t>
  </si>
  <si>
    <t xml:space="preserve">Завдання 2.1.2 </t>
  </si>
  <si>
    <t>2.1.2.1</t>
  </si>
  <si>
    <t>2.1.2.2</t>
  </si>
  <si>
    <t>2.1.2.3</t>
  </si>
  <si>
    <t>2.1.2.4</t>
  </si>
  <si>
    <t xml:space="preserve">Завдання 2.1.3 </t>
  </si>
  <si>
    <t>2.1.3.1</t>
  </si>
  <si>
    <t>2.1.3.2</t>
  </si>
  <si>
    <t>2.1.3.3</t>
  </si>
  <si>
    <t>2.1.3.4</t>
  </si>
  <si>
    <t>2.1.3.5</t>
  </si>
  <si>
    <t>2.1.3.6</t>
  </si>
  <si>
    <t>Операційна ціль 2.2 Покращення управління відходами</t>
  </si>
  <si>
    <t xml:space="preserve">Завдання 2.2.1 </t>
  </si>
  <si>
    <t>2.2.1.1</t>
  </si>
  <si>
    <t>2.2.1.2</t>
  </si>
  <si>
    <t>2.2.1.3</t>
  </si>
  <si>
    <t>2.2.1.4</t>
  </si>
  <si>
    <t>2.2.1.5</t>
  </si>
  <si>
    <t xml:space="preserve">Завдання 2.2.2 </t>
  </si>
  <si>
    <t>2.2.2.1</t>
  </si>
  <si>
    <t>2.2.2.2</t>
  </si>
  <si>
    <t>2.2.2.3</t>
  </si>
  <si>
    <t>2.2.2.4</t>
  </si>
  <si>
    <t>Операційна ціль 2.1 Енергоефективність та розвиток альтернативної енергетики</t>
  </si>
  <si>
    <t>Завдання 2.1.1 підвищення ефективності управління енергетичними ресурсами</t>
  </si>
  <si>
    <t>Капітальний ремонт(термомодернізація) КЗДО № 11 (NEFСO)</t>
  </si>
  <si>
    <t>Управління освіти</t>
  </si>
  <si>
    <t>більш ефективне використання енергетичних ресурсів, скорочення бюджетних видатків на оплату комунальних послуг.</t>
  </si>
  <si>
    <t>Капітальний ремонт внутрішньобудинкової системи опалення в будівлі гуртожитку по вул. Центральна, 49/1 м. Покров Дніпропетровської області</t>
  </si>
  <si>
    <t>Забезпечення комфортних умов проживання</t>
  </si>
  <si>
    <t>2.3.1.3</t>
  </si>
  <si>
    <t>2.3.1.4</t>
  </si>
  <si>
    <t>2.3.1.5</t>
  </si>
  <si>
    <t>2.3.1.6</t>
  </si>
  <si>
    <t>2.3.1.7</t>
  </si>
  <si>
    <t>2.3.1.8</t>
  </si>
  <si>
    <t>2.3.1.9</t>
  </si>
  <si>
    <t xml:space="preserve">Завдання 2.3.2 </t>
  </si>
  <si>
    <t>2.3.2.1</t>
  </si>
  <si>
    <t>2.3.2.2</t>
  </si>
  <si>
    <t>2.3.2.3</t>
  </si>
  <si>
    <t>2.3.2.4</t>
  </si>
  <si>
    <t>2.3.2.5</t>
  </si>
  <si>
    <t>2.3.2.6</t>
  </si>
  <si>
    <t>Завдання 2.3.3</t>
  </si>
  <si>
    <t>2.3.3.1</t>
  </si>
  <si>
    <t>2.3.3.2</t>
  </si>
  <si>
    <t>2.3.3.3</t>
  </si>
  <si>
    <t>Операційна ціль 2.4 Розвиток екомережі та рекреаційних зон</t>
  </si>
  <si>
    <t>Завдання 2.4.1</t>
  </si>
  <si>
    <t>2.4.1.1</t>
  </si>
  <si>
    <t>Стратегічна ціль 2, разом</t>
  </si>
  <si>
    <t>Стратегічна ціль 3 Забезпечення якісних умов життя</t>
  </si>
  <si>
    <t>Операційна ціль 3.1 Розвиток інфраструктури територіальної громади, благоустрій територій</t>
  </si>
  <si>
    <t>Завдання 3.1.1 удосконалення вулично-дорожної мережі</t>
  </si>
  <si>
    <t>3.1.1.1</t>
  </si>
  <si>
    <t>Ремонт автомобільних доріг та тротуарів міста та прилеглих селищ</t>
  </si>
  <si>
    <t>МКП "Добробут", УЖКГ та Б</t>
  </si>
  <si>
    <t>Зниження ризику виникнення дорожньо-транспортних пригод та комфортного переміщення громадян</t>
  </si>
  <si>
    <t>3.1.1.2</t>
  </si>
  <si>
    <t xml:space="preserve"> Встановлення та ремонт автобусних зупинок і оптимізація їх місць розташування</t>
  </si>
  <si>
    <t>Забезпечення безпеки дорожнього руху, створення комфортних умов для пасажирів</t>
  </si>
  <si>
    <t>3.1.1.3</t>
  </si>
  <si>
    <t>Впорядкування дорожніх знаків</t>
  </si>
  <si>
    <t>Придбання та встановлення дорожніх знаків, розмітка доріг, ремонт дорожніх знаків, утримання водоводів</t>
  </si>
  <si>
    <t>3.1.1.4</t>
  </si>
  <si>
    <t xml:space="preserve"> Освітлення доріг, вулиць та прибудинкових терріторій міста та селищ</t>
  </si>
  <si>
    <t>3.1.1.5</t>
  </si>
  <si>
    <t>Капітальний ремонт внутрішньоквартальних доріг</t>
  </si>
  <si>
    <t>УЖКГ та будівництва</t>
  </si>
  <si>
    <t>Створення умов для безпечного руху транспорту та пересування громадян на прибудинкових територіях (2021 рік: вул. Героїв України 1, 3, вул. Торгова 61;  вул. Торгова 57, 59; вул. Торгов 53, 55; вул. Торгова 49, 51, вул. Героїв Чорнобиля 2; вул. Центральна 69; вул. Центральна 71, 73; вул. Г. Тикви 28, 30)</t>
  </si>
  <si>
    <t>3.1.1.6</t>
  </si>
  <si>
    <t>Поточний ремонт внутрішньоквартальних доріг, тротуарів</t>
  </si>
  <si>
    <t>Створення умов для безпечного руху транспорту та пересування громадян на прибудинкових територіях (2021 рік: 3 внутрішньоквартальні дороги, 6 тротуарів)</t>
  </si>
  <si>
    <t>3.1.1.7</t>
  </si>
  <si>
    <t>Поточний ремонт доріг</t>
  </si>
  <si>
    <t>Забезпечення безпечних та зручних умов руху транспортних засобів і пішоходів вулицями та дорогами територіальної громади міста Покров (63 дороги територіальної громади м.Покров)</t>
  </si>
  <si>
    <t>3.1.1.8</t>
  </si>
  <si>
    <t>Капітальний ремонт тротуарів</t>
  </si>
  <si>
    <t>Забезпечення безпечних та зручних умов руху транспортних засобів і пішоходів вулицями та дорогами територіальної громади міста Покров (2021 рік: вул. Уральська; вул. Героїв Чорнобиля (ділянка від вул. Центральна до вул. Торгова); вул. Гагаріна (ділянка від вул. Горького до вул. Партизанська); вул. Героїв України (ділянка від вул. Центральна до вул. Партизанська)</t>
  </si>
  <si>
    <t>3.1.1.9</t>
  </si>
  <si>
    <t>Капітальний ремонт доріг</t>
  </si>
  <si>
    <t>Забезпечення безпечних та зручних умов руху транспортних засобів і пішоходів вулицями і дорогами територіальної громади міста Покров (вул. Партизанська; вул. Соборна; вул. Центральна в с. Шолохове)</t>
  </si>
  <si>
    <t>3.1.1.10</t>
  </si>
  <si>
    <t>3.1.1.11</t>
  </si>
  <si>
    <t>3.1.1.12</t>
  </si>
  <si>
    <t>3.1.1.13</t>
  </si>
  <si>
    <t>3.1.1.14</t>
  </si>
  <si>
    <t>3.1.1.15</t>
  </si>
  <si>
    <t>3.1.1.16</t>
  </si>
  <si>
    <t xml:space="preserve">Завдання 3.1.2 </t>
  </si>
  <si>
    <t>3.1.2.1</t>
  </si>
  <si>
    <t xml:space="preserve">Завдання 3.1.3 </t>
  </si>
  <si>
    <t>3.1.3.1</t>
  </si>
  <si>
    <t>3.1.3.2</t>
  </si>
  <si>
    <t>3.1.3.3</t>
  </si>
  <si>
    <t>3.1.3.4</t>
  </si>
  <si>
    <t>3.1.3.5</t>
  </si>
  <si>
    <t xml:space="preserve">Завдання 3.1.4 </t>
  </si>
  <si>
    <t>3.1.4.1</t>
  </si>
  <si>
    <t>Операційна ціль 3.2 Підвищення до європейського рівня умов проживання мешканців територіальної громади</t>
  </si>
  <si>
    <r>
      <rPr>
        <sz val="10"/>
        <rFont val="Times New Roman"/>
        <family val="1"/>
      </rPr>
      <t xml:space="preserve">Завдання 3.2.1 </t>
    </r>
    <r>
      <rPr>
        <sz val="12"/>
        <rFont val="Times New Roman"/>
        <family val="1"/>
      </rPr>
      <t xml:space="preserve"> </t>
    </r>
    <r>
      <rPr>
        <sz val="10"/>
        <rFont val="Times New Roman"/>
        <family val="1"/>
      </rPr>
      <t>Покращення технічного стану житлових будинків, благоустрій місць загального користування</t>
    </r>
  </si>
  <si>
    <t>3.2.1.1</t>
  </si>
  <si>
    <t>Благоустрій парків, скверів, вулиць та бульварів.</t>
  </si>
  <si>
    <t>МКП "Добробут",             УЖКГ та Б</t>
  </si>
  <si>
    <t>Поточні видатки на утримання</t>
  </si>
  <si>
    <t>3.2.1.2</t>
  </si>
  <si>
    <t xml:space="preserve">  Утримання громадських вбиралень</t>
  </si>
  <si>
    <t>Забезпечення дотримання санітарних норм, створення комфортних умов для громадян</t>
  </si>
  <si>
    <t>3.2.1.3</t>
  </si>
  <si>
    <t>Капітальний ремонт (відновлення несучої здатності конструкції житлових будинків)</t>
  </si>
  <si>
    <t>Запобігання руйнуванню житлових будинків (вул. Торгова, 48; вул. Торгова, 57)</t>
  </si>
  <si>
    <t>3.2.1.4</t>
  </si>
  <si>
    <t>Капітальний ремонт фасадів житлових будинків</t>
  </si>
  <si>
    <t>Покращення естетичного вигляду житлових будинків та їх технічого стану (вул. Гагаріна 12; вул. Центральна 1, 15; вул. Горького 13, 15; вул. Медична 10, 20; вул. Чехова 5; вул. Соборна, 25)</t>
  </si>
  <si>
    <t>3.2.1.5</t>
  </si>
  <si>
    <t>Капітальний ремонт ліфтів житлових будинків</t>
  </si>
  <si>
    <t>Продовження терміну служби ліфтового обладнання, забезпечення безпеки користування ліфтами (вул. Партизанська, 95 (під'їзд 2,3), вул.Соборна, буд.47 (під’їзд 1,2,3))</t>
  </si>
  <si>
    <t>3.2.1.6</t>
  </si>
  <si>
    <t>Капітальний ремонт покрівлі житлових будинків</t>
  </si>
  <si>
    <t>Покращення умов проживання мешканців у житлових будинках (2021 рік: вул. Г. Тикви 20, 34; вул. Героїв України 10; вул. Героїв Чорнобиля 1, 3; вул. Зонова 2, 6; вул. Курчатова 8, 10, 22, 26; вул. Л. Чайкіної 9,11,18; вул. Соборна 25; вул. Торгова 57,59; вул. Центральна 33,36,43,54,57,63; вул. Шатохіна 7)</t>
  </si>
  <si>
    <t>3.2.1.7</t>
  </si>
  <si>
    <t>Капітальний ремонт вимощень та тротуарів житлових будинків</t>
  </si>
  <si>
    <t>Створення умов для безпечного пересування громадян на прибудинкових територіях (2021 рік: вул. Уральська 4; вул. Курчатова 2; вул. Г. Тикви 28; вул. Героїв України 3; вул. Торгова 57, 59, 61; вул. Центральна 69, 71, 73)</t>
  </si>
  <si>
    <t>3.2.1.8</t>
  </si>
  <si>
    <t>Послуги з технічного обслуговування внутрішньобудинкових газових мереж багатоквартирних житлових будинків</t>
  </si>
  <si>
    <t>Створення умов для безпечного проживання мешканців у житлових будинках (307 будинків)</t>
  </si>
  <si>
    <t>3.2.1.9</t>
  </si>
  <si>
    <t>Капітальні ремонти ОСББ</t>
  </si>
  <si>
    <t>Покращення умов проживання мешканців у житлових будинках (2021 рік: капітальний ремонт ліфтів по вул. Зонова, 32 (підїзд 1 та 2))</t>
  </si>
  <si>
    <t>3.2.1.10</t>
  </si>
  <si>
    <t>Поточні ремонти ОСББ</t>
  </si>
  <si>
    <t xml:space="preserve">Покращення умов проживання мешканців у житлових будинках </t>
  </si>
  <si>
    <t>3.2.1.11</t>
  </si>
  <si>
    <t>Поточний ремонт тротуарів біля житлових будинків</t>
  </si>
  <si>
    <t>Створення умов для безпечного пересування громадян на прибудинкових територіях (2021 рік: 4 тротуари)</t>
  </si>
  <si>
    <t>3.2.1.12</t>
  </si>
  <si>
    <t>Створення художньо-естетичних зображень (муралів) на фасаді житлових будинків</t>
  </si>
  <si>
    <t>Покращення умов проживання мешканців та естетичного вигляду житлових будинків</t>
  </si>
  <si>
    <t>3.2.1.13</t>
  </si>
  <si>
    <t>Безперебійний доступ до мережі інтернет та технічне обслуговування системи відеоспостереження</t>
  </si>
  <si>
    <t xml:space="preserve">Посилення контролю за станом правопорядку в громадських місцях, сприяння в розкритті тяжких та інших злочинів. Своєчасне реагування на ускладнення оперативної обстановки в місті </t>
  </si>
  <si>
    <t>3.2.1.14</t>
  </si>
  <si>
    <t>Видалення та санітарна обрізка дерев на прибудинкових територіях житлових будинків</t>
  </si>
  <si>
    <t>Видалення та санітарна обрізка дерев на прибудинкових територіях житлових будинків з метою запобігання травм мещканців та збереження майна територіальної громади</t>
  </si>
  <si>
    <t>3.2.1.15</t>
  </si>
  <si>
    <t>Реконструкція скверів, парків, площ, міжквартальних територій територіальної громади міста Покров</t>
  </si>
  <si>
    <t>Покращення умов проживання мешканців та естетичного вигляду житлових будинків (Реконструкція міжквартальної території з улаштуванням тротуарів та велодоріжок в 36 мікрорайоні м. Покров; сквер «Ювілейний» в районі будівлі № 3а по вул. Шатохіна; сквер біля ДК в районі будівлі № 39 по вул. Центральна; Дендропарк; парк Гірників)</t>
  </si>
  <si>
    <t>3.2.1.16</t>
  </si>
  <si>
    <t>Облаштування дитячих ігрових майданчиків</t>
  </si>
  <si>
    <t>Створення умов для комфортного відпочинку дітей</t>
  </si>
  <si>
    <t>3.2.1.17</t>
  </si>
  <si>
    <t>3.2.1.18</t>
  </si>
  <si>
    <r>
      <rPr>
        <sz val="10"/>
        <rFont val="Times New Roman"/>
        <family val="1"/>
      </rPr>
      <t xml:space="preserve">Завдання 3.2.2 </t>
    </r>
    <r>
      <rPr>
        <sz val="10"/>
        <rFont val="Times New Roman"/>
        <family val="1"/>
      </rPr>
      <t>Підвищення якості  питної води та надійності каналізаційних мереж</t>
    </r>
  </si>
  <si>
    <t>3.2.2.1</t>
  </si>
  <si>
    <t xml:space="preserve">Реконструкція водопровідних мереж та обладнання </t>
  </si>
  <si>
    <t>МКП "Покровводоканал"</t>
  </si>
  <si>
    <t>Зменшення втрат питної води, зменшення витрат електроенергії, підвищення якості послуги транспортування питної води</t>
  </si>
  <si>
    <t>3.2.2.2</t>
  </si>
  <si>
    <t xml:space="preserve">«Будівництво резервного водогону ПМКП «Покровводоканал» від насосної станції І підйому сел.Набережне до насосної станції ІІ підйому вул.Заводська, 2 </t>
  </si>
  <si>
    <t>Забезпечення безперебійної подачі води абонентам міста, запобігання техногенної катастрофи</t>
  </si>
  <si>
    <t>3.2.2.3</t>
  </si>
  <si>
    <t>Будівництво мережі водопроводу в с. Шолохове  Нікопольського району Дніпропетровської області</t>
  </si>
  <si>
    <r>
      <rPr>
        <sz val="11"/>
        <color indexed="8"/>
        <rFont val="Times New Roman"/>
        <family val="1"/>
      </rPr>
      <t xml:space="preserve">УЖКГ та будівництва, </t>
    </r>
    <r>
      <rPr>
        <sz val="12"/>
        <color indexed="8"/>
        <rFont val="Times New Roman"/>
        <family val="1"/>
      </rPr>
      <t>МКП "Покровводоканал"</t>
    </r>
  </si>
  <si>
    <r>
      <rPr>
        <sz val="10"/>
        <rFont val="Times New Roman"/>
        <family val="1"/>
      </rPr>
      <t xml:space="preserve">Забезпечення мешканців села Шолохове водою питної якості. </t>
    </r>
    <r>
      <rPr>
        <sz val="10"/>
        <rFont val="Times New Roman"/>
        <family val="1"/>
      </rPr>
      <t>Покращення якості життя населення, забезпечення безперебійної подачі води, запобігання техногенної катастрофи</t>
    </r>
  </si>
  <si>
    <t>3.2.2.4</t>
  </si>
  <si>
    <t>Реконструкція очисних споруд каналізації МКП "Покровводоканал"</t>
  </si>
  <si>
    <t>Покращення екологічної ситуації, зменшення витрат електроенергії, поліпшення якості очистки стоків. Запобігання  техногенної катастрофи.</t>
  </si>
  <si>
    <t>3.2.2.5</t>
  </si>
  <si>
    <t>Придбання спецтехніки: автоцистерни вакуумної асенизаційної промислової</t>
  </si>
  <si>
    <t>Поліпшення санітарного стану міста та очищення вигрібних ям</t>
  </si>
  <si>
    <t>3.2.2.6</t>
  </si>
  <si>
    <t>Водопостачання с. Шолохове Нікопольського району Дніпропетровської області. Коригування</t>
  </si>
  <si>
    <t>Покращення якості життя населення, забезпечення безперебійної подачі води, запобігання техногенної катастрофи</t>
  </si>
  <si>
    <t>3.2.2.7</t>
  </si>
  <si>
    <t>Створення матеріально технічної бази (придбання спецтехніки)</t>
  </si>
  <si>
    <t>Автовишка H-28, Автовишка Н-12, Трактор МТЗ -82, Колісний трактор с екскалаторним обладнанням 0,25 м3 з навантажувальним відвалом, Тракторний прицеп - 2 шт., Авто з маніпулятор Q=6т.,  Автогрейдер, Пилесос для тортуатор</t>
  </si>
  <si>
    <t>3.2.2.8</t>
  </si>
  <si>
    <t>3.2.2.9</t>
  </si>
  <si>
    <t>3.2.2.10</t>
  </si>
  <si>
    <t>3.2.2.11</t>
  </si>
  <si>
    <t>3.2.2.12</t>
  </si>
  <si>
    <t>3.2.2.13</t>
  </si>
  <si>
    <t>3.2.2.14</t>
  </si>
  <si>
    <t>3.2.2.15</t>
  </si>
  <si>
    <t>3.2.2.16</t>
  </si>
  <si>
    <t>3.2.2.17</t>
  </si>
  <si>
    <t xml:space="preserve">Завдання 3.2.3 </t>
  </si>
  <si>
    <t>3.2.3.1</t>
  </si>
  <si>
    <t>3.2.3.2</t>
  </si>
  <si>
    <t>Операційна ціль 3.3 Забезпечення якості соціально-гуманітарних послуг на рівні провідних європейських стандартів</t>
  </si>
  <si>
    <t>Завдання 3.3.1 Підвищення ефективності медичного обслуговування та соціального захисту</t>
  </si>
  <si>
    <t>3.3.1.1</t>
  </si>
  <si>
    <t>Будівництво, реконструкція та капітальний ремонт в амбулаторіях ЗПСМ  КНП "ЦПМСД Покровської міської ради"</t>
  </si>
  <si>
    <t>КНП "Центр первинної медико-санітарної допомоги Покровської міської ради"</t>
  </si>
  <si>
    <t>Встановлення системи пожежної сигналізації та системи оповіщення людей про пожежу в амбулаторії ЗПСМ № 1,4,5,6</t>
  </si>
  <si>
    <t>3.3.1.2</t>
  </si>
  <si>
    <t>Оновлення медичного обладнання, забезпечення  медичним устаткуванням</t>
  </si>
  <si>
    <t>2020-2023</t>
  </si>
  <si>
    <t>КП "ЦМЛ ПМР ДО"</t>
  </si>
  <si>
    <t>Покращення медичного обслуговування населення</t>
  </si>
  <si>
    <t>3.3.1.3</t>
  </si>
  <si>
    <t>Створення в КЗ "ЦМЛ м.Покров"ДОР" відділення "Хоспіс" на 15 ліжок</t>
  </si>
  <si>
    <t>Покращення якості життя невиліковно хворим</t>
  </si>
  <si>
    <r>
      <rPr>
        <sz val="10"/>
        <rFont val="Times New Roman"/>
        <family val="1"/>
      </rPr>
      <t xml:space="preserve">Завдання 3.3.2 </t>
    </r>
    <r>
      <rPr>
        <sz val="10"/>
        <rFont val="Times New Roman"/>
        <family val="1"/>
      </rPr>
      <t>Покращення умов для гармонійного розвитку особистості</t>
    </r>
  </si>
  <si>
    <t>3.3.2.1</t>
  </si>
  <si>
    <t>Забезпечення дітей та молоді дошкільного та шкільного віку якісними інклюзивними освітніми послугами</t>
  </si>
  <si>
    <t>комплексний процес забезпечення рівного доступу до якісної освіти дітям з особливими освітніми потребами шляхом організації їх навчання у загальноосвітніх  навчальних закладах на основі застосування особистісно  орієнтованих методів навчання, з урахуванням індивідуальних особливостей навчально-пізнавальної діяльності таких дітей.</t>
  </si>
  <si>
    <t>3.3.2.2</t>
  </si>
  <si>
    <t>Капітальний ремонт та встановлення пожежної сигналізації КЗ СЗШ № 4</t>
  </si>
  <si>
    <t xml:space="preserve">Забезпечення безпеки життєдіяльності  учасників освітнього процесу </t>
  </si>
  <si>
    <t>3.3.2.3</t>
  </si>
  <si>
    <t>Покращення матеріально-технічної бази дошкільних закладів</t>
  </si>
  <si>
    <t xml:space="preserve">Створення безпечних та нешкідливих умов розвитку, виховання та навчання дітей,фізичного розвитку та зміцнення здоров'я відповідно до санітарно-гігієнічних вимог </t>
  </si>
  <si>
    <t>3.3.2.4</t>
  </si>
  <si>
    <r>
      <rPr>
        <b/>
        <sz val="10"/>
        <rFont val="Times New Roman"/>
        <family val="1"/>
      </rPr>
      <t xml:space="preserve">Міська програма захисту прав дітей та розвитку сімейних форм виховання  у м.Покров на 2016 – 2020 роки
(рішення 35 сесії 7 скликання від 27.07.2018 р. №17) </t>
    </r>
    <r>
      <rPr>
        <sz val="10"/>
        <rFont val="Times New Roman"/>
        <family val="1"/>
      </rPr>
      <t xml:space="preserve"> </t>
    </r>
    <r>
      <rPr>
        <u val="single"/>
        <sz val="10"/>
        <rFont val="Times New Roman"/>
        <family val="1"/>
      </rPr>
      <t xml:space="preserve">Завдання: 
</t>
    </r>
    <r>
      <rPr>
        <sz val="10"/>
        <rFont val="Times New Roman"/>
        <family val="1"/>
      </rPr>
      <t>- підтримка дітей-сиріт та дітей, позбавлених батьківського піклування, дітей з малозабезпечених, багатодітних сімей, дітей, які опинилися у складних життєвих обставинах, забезпечення належних умов для їх навчання, виховання та розвитку;
- удосконалення методичної роботи щодо захисту прав дітей та розвитку сімейних форм виховання;
- підвищення рівня культури сімейних стосунків і відповідальності батьків за виконання своїх обов'язків шляхом активізації участі батьків у семінарах, тренінгах, що сприяють формуванню сімейних цінностей;
- удосконалення системи соціальної роботи з сім’ями, що мають дітей і опинилися у складних життєвих обставинах;                       - удосконалення процесу реабілітації бездоглядних та безпритульних дітей та їх сімей;
- забезпечення реалізації права дитини на захист від економічної  експлуатації та  від виконання будь-якої роботи, що може бути небезпечною для її здоров'я, стати перешкодою у здобутті нею освіти чи завдавати шкоди фізичному, розумовому,  духовному і моральному розвитку;                 - активізація профілактичної роботи з метою запобігання правопорушенням у дитячому середовищі;
- розвиток сімейних форм виховання дітей-сиріт та дітей, позбавлених батьківського піклування (створення прийомних та патронатних сімей, дитячих будинків сімейного типу);                                           - захист житлових та майнових прав дітей-сиріт та дітей, позбавлених батьківського піклування.</t>
    </r>
  </si>
  <si>
    <t xml:space="preserve">2021-2023 </t>
  </si>
  <si>
    <t>ССД</t>
  </si>
  <si>
    <r>
      <rPr>
        <sz val="10"/>
        <rFont val="Times New Roman"/>
        <family val="1"/>
      </rPr>
      <t xml:space="preserve">- збільшення рівня влаштування дітей-сиріт та дітей, позбавлених батьківського піклування до сімейних форм виховання;
- збільшення кількості прийомних та патронатних сімей, дитячих будинків сімейного типу;                                                              - ефективне функціонування малого групового будинку;                                                        - відсутність безпритульних і бездомних дітей;                                                                         - забезпечення дітей-сиріт та дітей, позбавлених батьківського піклування житлом;                      - проведення </t>
    </r>
    <r>
      <rPr>
        <sz val="10"/>
        <color indexed="8"/>
        <rFont val="Times New Roman"/>
        <family val="1"/>
      </rPr>
      <t xml:space="preserve">профілактичної роботи з метою запобігання правопорушенням у дитячому середовищі;                                                    - </t>
    </r>
    <r>
      <rPr>
        <sz val="10"/>
        <rFont val="Times New Roman"/>
        <family val="1"/>
      </rPr>
      <t xml:space="preserve">зменшення кількості сімей СЖО;                    - поширенню практики сімейного влаштування дітей-сиріт та дітей, позбавлених батьківського піклування;                                                    - створенню умов для активізації національного усиновлення;
- зменшенню правопорушень та злочинності серед неповнолітніх;                                        - забезпечення заохочення дітей міста під час їх участі в заходах передбачених Програмою, а саме: до Дня захисту дітей, Дня знань.
</t>
    </r>
  </si>
  <si>
    <t>3.3.1.8</t>
  </si>
  <si>
    <t xml:space="preserve">Завдання 3.3.2 </t>
  </si>
  <si>
    <t>Операційна ціль 3.4 Ефективне публічне управління, розвиток е-демократизації та е-декларування</t>
  </si>
  <si>
    <t xml:space="preserve">Завдання 3.4.1 </t>
  </si>
  <si>
    <t>3.4.1.1</t>
  </si>
  <si>
    <t>3.4.1.2</t>
  </si>
  <si>
    <t>Стратегічна ціль 3, разом</t>
  </si>
  <si>
    <t>Стратегічна ціль 4 Розвиток людського потенціалу</t>
  </si>
  <si>
    <t>Операційна ціль 4.1 Формування конкурентно-спроможного інтелектуального капіталу</t>
  </si>
  <si>
    <t>Завдання 4.1.1 Сприяння розвитку інфраструктури підтримуючої бізнес</t>
  </si>
  <si>
    <t>4.1.1.1</t>
  </si>
  <si>
    <t>Інформування центру зайнятості про наявність вільних робочих місць</t>
  </si>
  <si>
    <t>роботодавці міста</t>
  </si>
  <si>
    <t>Збільшення можливостей працевлшатування та отримання доходу малозахищених верств громадян</t>
  </si>
  <si>
    <t>4.1.1.2</t>
  </si>
  <si>
    <t>Професійне навчання безробітних у т.ч. безпосередньо на виробництві, зокрема з робітничих професій за індивідуальною та груповою формою навчання</t>
  </si>
  <si>
    <t>Покровська міська філії Дніпропетровського обласного центру зайнятості, ДПТНЗ«Покровський ЦППРК», роботодавці</t>
  </si>
  <si>
    <t>Підвищення конкурентоспроможності населення та прискорення укомплектування роботодавців необхідними кадрами</t>
  </si>
  <si>
    <t>4.1.1.3</t>
  </si>
  <si>
    <t>Впровадження професійного навчання за дуальної освітою, залучення ринкоутворюючих підприємств міста , як бази для виробничого навчання</t>
  </si>
  <si>
    <t xml:space="preserve">Покровська міська філії Дніпропетровського обласного центру зайнятості, ДПТНЗ«Покровський ЦППРК». ринкоутчворюючі підприємства міста </t>
  </si>
  <si>
    <t>Прискорення заповнення вільних робочих місць , зменшення дисбалансу між попитом та пропозицією</t>
  </si>
  <si>
    <t>4.1.1.4</t>
  </si>
  <si>
    <t>Видача ваучерів на навчання окремим категоріям населення для оволодіння новою професією</t>
  </si>
  <si>
    <t xml:space="preserve">Сприяння оволодінню новою професією ,спеціальністю окремим категоріям населення міста </t>
  </si>
  <si>
    <t>4.1.1.5</t>
  </si>
  <si>
    <t>Організація тренінгів, вебінарів , профконсультації з метою оволодіння навичками  , розкриття потенціалу та підвищення мотивації до працевлаштування</t>
  </si>
  <si>
    <t>Мотивація до пошуку роботи, розкриття власних можливостей та професійних здібностей</t>
  </si>
  <si>
    <t>4.1.1.6</t>
  </si>
  <si>
    <t xml:space="preserve">Організація майстер класу"Сучасні джерела пошуку роботи" ознайомити з основними джерелами вакансій, особливостями опрацювання їх, перевагами та недоліками кожного джерела інформації. </t>
  </si>
  <si>
    <t>Підвищення проінфомованості шукачів роботи щодо джеред пошуку вакансій , розширення можливостей працевлшатування</t>
  </si>
  <si>
    <t>4.1.1.7</t>
  </si>
  <si>
    <t>Операційна ціль 4.2 Здоровий та культурний розвиток населення</t>
  </si>
  <si>
    <t>Завдання 4.2.1 Поліпшення умов для позашкільної освіти, та фізкультурно оздоровчої діяльності</t>
  </si>
  <si>
    <t>4.2.1.1</t>
  </si>
  <si>
    <t>Проведення культурно-мистецьких заходів: концертів, фестивалів, урочистостей, майстер-класів, виставок</t>
  </si>
  <si>
    <t>Відділ культури</t>
  </si>
  <si>
    <t>Вільний доступ до участі в
культурно-мистецькому житті та культурним цінностям, забезпечення культурних прав та гарантій свободи творчості та творчого самовираження, створення умов щодо збереження та розвитку матеріальної та нематеріальної культурної спадщини, пам’яток
історії і культури</t>
  </si>
  <si>
    <t>4.2.1.2</t>
  </si>
  <si>
    <t>Модернізація матеріально-технічної бази закладів культури (придбання комп'ютерної техніки, музичної апаратури,музичних інструментів, тощо)</t>
  </si>
  <si>
    <t>Створення умов для вільного творчого самовираження, формування єдиного культурного простору</t>
  </si>
  <si>
    <t>4.2.1.3</t>
  </si>
  <si>
    <t>Оновлення  книжкогового фонду, підписка  періодичних видань для КЗ "Централізована бібліотечна система"</t>
  </si>
  <si>
    <t>Забезпечити відкритий доступ мешканців до бібліотечних фондів;
- Перетворити  бібліотеки у головні елементи культурно-освітньої діяльності</t>
  </si>
  <si>
    <t>4.2.1.4</t>
  </si>
  <si>
    <t>Будівництво корту для бадмінтону в міському парку ім.Б.Мозолевського в м.Покров. Коригування</t>
  </si>
  <si>
    <t>Створення умов для комфортного відпочинку громадян, підвищення естетичної привабливості міста</t>
  </si>
  <si>
    <t>4.2.1.5</t>
  </si>
  <si>
    <t>Будівництво спортивного майданчика біля будинку по вул. Курчатова, 10а в м. Покров. Коригування</t>
  </si>
  <si>
    <t>4.2.1.6</t>
  </si>
  <si>
    <t xml:space="preserve">Капітальний ремонт стадіону КЗ СЗШ № 6 </t>
  </si>
  <si>
    <t xml:space="preserve">Формування здорового способу життя як складової виховання, збереження і зміцнення здоров’я дітей ,збільшення рухового режиму учнів шкільного віку за рахунок уроків фізичної культури, спортивно-масової та фізкультурно-оздоровчої роботи в позаурочний час;
-удосконалення фізкультурно-оздоровчої та спортивно-масової роботи у закладах  освіти </t>
  </si>
  <si>
    <t>4.2.1.7</t>
  </si>
  <si>
    <t>Капітальний спортивної зали КЗ СЗШ №4</t>
  </si>
  <si>
    <t>4.2.1.8</t>
  </si>
  <si>
    <t>4.2.1.9</t>
  </si>
  <si>
    <t>4.2.1.10</t>
  </si>
  <si>
    <t>4.2.1.12</t>
  </si>
  <si>
    <t>4.2.1.13</t>
  </si>
  <si>
    <t>4.2.1.14</t>
  </si>
  <si>
    <t>Стратегічна ціль 4, разом</t>
  </si>
  <si>
    <t xml:space="preserve">Всього </t>
  </si>
  <si>
    <t>ЗВІТ про виконання плану заходів 
з реалізації у 2021-2023 роках Стратегії  розвитку Покровської міської територіальної громади</t>
  </si>
  <si>
    <t>1 квартал 2021 рік</t>
  </si>
  <si>
    <t>Досягнуті цілі</t>
  </si>
  <si>
    <t>план</t>
  </si>
  <si>
    <t>факт</t>
  </si>
  <si>
    <t>рік</t>
  </si>
  <si>
    <t>Взято на облік 11 суб'єктів господарювання,  що призвело до збільшення надходжень до міського бюджету. З них: з 6 суб’єктами укладено угоди про плату  за фактичне користування земельною ділянкою під об’єктами нерухомого майна, 6 -  переведено на орендні відносини</t>
  </si>
  <si>
    <t>Розроблено 2 проекта землеустрою на земельні ділянки вільні від забудови та у другому кварталі будуть проведені земельні торги з продажу права оренди.</t>
  </si>
  <si>
    <t>Операційна ціль 1.3 Підтримка розвитку бізнесу</t>
  </si>
  <si>
    <t>Операційна ціль 2.3 Енергоефективність та розвиток альтернативної енергетики</t>
  </si>
  <si>
    <t>Завдання 2.3.1 підвищення ефективності управління енергетичними ресурсами</t>
  </si>
  <si>
    <t>2.3.1.1</t>
  </si>
  <si>
    <t>Капітальний ремонт(термомодернізація) КЗДО №11 (NEFKO)</t>
  </si>
  <si>
    <t>Продовжуються капітальні роботи по об'єкту: "Капітальний ремонт (термомодернізація)   Комунального закладу дошкільної освіти №11"Сонечко" по  вул. Курчатова, 12,  м.Покров, Дніпропетровська область, Україна"</t>
  </si>
  <si>
    <t>МКП "Добробут", УЖКГ та будівництва</t>
  </si>
  <si>
    <t>Створення комфортних умов для відпочинку дітей</t>
  </si>
  <si>
    <t>Виконано капітальні ремонти водопровідних мереж з заміною трубопроводів на поліетиленові протяжністю 0,0495 км; виконано ремонт та заміну запірної арматури 6 одиниць; замінено 2 одиниці  гідрантів.</t>
  </si>
  <si>
    <t>Розроблено проектно-кошторисну документацію, виконано її експертне оцінювання.</t>
  </si>
  <si>
    <r>
      <rPr>
        <sz val="10"/>
        <rFont val="Times New Roman"/>
        <family val="1"/>
      </rPr>
      <t xml:space="preserve">Завдання 3.3.1 </t>
    </r>
    <r>
      <rPr>
        <sz val="10"/>
        <rFont val="Times New Roman"/>
        <family val="1"/>
      </rPr>
      <t xml:space="preserve"> Підвищення ефективності медичного обслуговування та соціального захисту</t>
    </r>
  </si>
  <si>
    <t>Створення в КП "ЦМЛ ПМР ДО" відділення "Хоспіс" на 15 ліжок</t>
  </si>
  <si>
    <t>Завдання 3.3.2 Покращення умов для гармонійного розвитку особистості</t>
  </si>
  <si>
    <t>Розроблено проект та виконано коригування проектно-кошторисної документації  по капітальному ремонту системи протипожежного захисту, а саме: системи пожежної сигналізації та системи оповіщення про пожежу та управління евакуюванням людей, приміщення КЗ «СЗШ №4», по  вул.Уральська, 2 в м. Покров  Дніпропетровської області</t>
  </si>
  <si>
    <t>Планується придбати кондиціонери та комп'ютерну техніку для управління освіти, обладнання для їдалень для дошкільних закладів та шкіл, кондиціонери для КЗ "Ліцей" та ІРЦ</t>
  </si>
  <si>
    <t>Оснащення нового садочка по вул. Малки Івана</t>
  </si>
  <si>
    <t>Планується придбати  кухонне обладнання для нового садочка</t>
  </si>
  <si>
    <r>
      <rPr>
        <sz val="12"/>
        <rFont val="Times New Roman"/>
        <family val="1"/>
      </rPr>
      <t xml:space="preserve">Завдання </t>
    </r>
    <r>
      <rPr>
        <sz val="10"/>
        <rFont val="Times New Roman"/>
        <family val="1"/>
      </rPr>
      <t>4.2.1</t>
    </r>
    <r>
      <rPr>
        <sz val="12"/>
        <rFont val="Times New Roman"/>
        <family val="1"/>
      </rPr>
      <t xml:space="preserve"> </t>
    </r>
    <r>
      <rPr>
        <sz val="10"/>
        <rFont val="Times New Roman"/>
        <family val="1"/>
      </rPr>
      <t>Поліпшення умов для позашкільної освіти, та фізкультурно оздоровчої діяльності</t>
    </r>
  </si>
  <si>
    <t>Проведено  загальноміські заходи до Дня визволення міста від нацистів, Дня Небесної Сотні, Міжнародного Жіночого дня, 207 річниці з дня народження Т.Г.Шевченка,Дня українського добровольця, майстер-клас з Петриківського розпису в рамках обмежувальних заходів</t>
  </si>
  <si>
    <t>Придбано лед-світильники для КБКЗ “Шолоховський сільський будинок культури”, МФУ для клубу с.П.Хутори</t>
  </si>
  <si>
    <t xml:space="preserve">Розроблено проект по капітальному ремонту стадіону КЗ "СЗШ № 6" по вул.Чіатурська, 6 в м. Покров Дніпропетровської області </t>
  </si>
  <si>
    <t xml:space="preserve">Розроблено проект по капітальному ремонту  спортивної зали та роздягалень комунального закладу СЗШ № 4 за адресою вул.Уральська, 2 в м. Покров Дніпропетровської області </t>
  </si>
  <si>
    <t>Начальник відділу економіки</t>
  </si>
  <si>
    <t>Т.В. Сідашова</t>
  </si>
  <si>
    <t>Лінська Н.В.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</si>
</sst>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@"/>
    <numFmt numFmtId="166" formatCode="0.00"/>
    <numFmt numFmtId="167" formatCode="0.0"/>
    <numFmt numFmtId="168" formatCode="#,##0.0"/>
    <numFmt numFmtId="169" formatCode="#,##0.00"/>
    <numFmt numFmtId="170" formatCode="0.00%"/>
  </numFmts>
  <fonts count="20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10"/>
      <name val="Times New Roman"/>
      <family val="1"/>
    </font>
    <font>
      <sz val="13"/>
      <name val="Arial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sz val="8"/>
      <color indexed="8"/>
      <name val="Times New Roman"/>
      <family val="1"/>
    </font>
    <font>
      <sz val="11"/>
      <color indexed="20"/>
      <name val="Calibri"/>
      <family val="2"/>
    </font>
    <font>
      <sz val="12"/>
      <name val="Arial Cyr"/>
      <family val="0"/>
    </font>
  </fonts>
  <fills count="1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63"/>
      </top>
      <bottom style="thin">
        <color indexed="8"/>
      </bottom>
    </border>
  </borders>
  <cellStyleXfs count="39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18" fillId="3" borderId="0" applyNumberFormat="0" applyBorder="0" applyAlignment="0" applyProtection="0"/>
  </cellStyleXfs>
  <cellXfs count="136">
    <xf numFmtId="164" fontId="0" fillId="0" borderId="0" xfId="0" applyAlignment="1">
      <alignment/>
    </xf>
    <xf numFmtId="164" fontId="4" fillId="0" borderId="0" xfId="0" applyFont="1" applyAlignment="1">
      <alignment/>
    </xf>
    <xf numFmtId="164" fontId="0" fillId="0" borderId="0" xfId="0" applyFont="1" applyAlignment="1">
      <alignment/>
    </xf>
    <xf numFmtId="164" fontId="0" fillId="0" borderId="0" xfId="0" applyFill="1" applyAlignment="1">
      <alignment/>
    </xf>
    <xf numFmtId="164" fontId="4" fillId="0" borderId="0" xfId="0" applyFont="1" applyFill="1" applyAlignment="1">
      <alignment/>
    </xf>
    <xf numFmtId="164" fontId="0" fillId="0" borderId="0" xfId="0" applyFont="1" applyFill="1" applyAlignment="1">
      <alignment/>
    </xf>
    <xf numFmtId="164" fontId="0" fillId="0" borderId="0" xfId="0" applyFont="1" applyFill="1" applyBorder="1" applyAlignment="1">
      <alignment horizontal="center" vertical="center" wrapText="1"/>
    </xf>
    <xf numFmtId="164" fontId="5" fillId="0" borderId="0" xfId="0" applyFont="1" applyBorder="1" applyAlignment="1">
      <alignment horizontal="right" wrapText="1"/>
    </xf>
    <xf numFmtId="164" fontId="6" fillId="0" borderId="0" xfId="0" applyFont="1" applyFill="1" applyBorder="1" applyAlignment="1">
      <alignment horizontal="center" vertical="center" wrapText="1"/>
    </xf>
    <xf numFmtId="164" fontId="5" fillId="0" borderId="0" xfId="0" applyFont="1" applyAlignment="1">
      <alignment/>
    </xf>
    <xf numFmtId="164" fontId="5" fillId="0" borderId="1" xfId="0" applyFont="1" applyFill="1" applyBorder="1" applyAlignment="1">
      <alignment horizontal="center" vertical="center" wrapText="1"/>
    </xf>
    <xf numFmtId="164" fontId="5" fillId="0" borderId="1" xfId="0" applyFont="1" applyFill="1" applyBorder="1" applyAlignment="1">
      <alignment horizontal="center" vertical="center"/>
    </xf>
    <xf numFmtId="164" fontId="7" fillId="0" borderId="1" xfId="0" applyFont="1" applyFill="1" applyBorder="1" applyAlignment="1">
      <alignment horizontal="left"/>
    </xf>
    <xf numFmtId="164" fontId="5" fillId="0" borderId="1" xfId="0" applyFont="1" applyFill="1" applyBorder="1" applyAlignment="1">
      <alignment horizontal="left"/>
    </xf>
    <xf numFmtId="165" fontId="5" fillId="0" borderId="1" xfId="0" applyNumberFormat="1" applyFont="1" applyFill="1" applyBorder="1" applyAlignment="1">
      <alignment horizontal="center" vertical="center"/>
    </xf>
    <xf numFmtId="164" fontId="5" fillId="0" borderId="1" xfId="0" applyFont="1" applyFill="1" applyBorder="1" applyAlignment="1">
      <alignment horizontal="left" vertical="center" wrapText="1"/>
    </xf>
    <xf numFmtId="164" fontId="5" fillId="0" borderId="1" xfId="0" applyFont="1" applyFill="1" applyBorder="1" applyAlignment="1">
      <alignment horizontal="center" vertical="center" wrapText="1"/>
    </xf>
    <xf numFmtId="164" fontId="7" fillId="0" borderId="1" xfId="0" applyFont="1" applyFill="1" applyBorder="1" applyAlignment="1">
      <alignment vertical="center"/>
    </xf>
    <xf numFmtId="166" fontId="5" fillId="0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left" vertical="center" wrapText="1"/>
    </xf>
    <xf numFmtId="164" fontId="5" fillId="0" borderId="1" xfId="0" applyFont="1" applyFill="1" applyBorder="1" applyAlignment="1">
      <alignment vertical="center"/>
    </xf>
    <xf numFmtId="164" fontId="7" fillId="0" borderId="2" xfId="0" applyFont="1" applyFill="1" applyBorder="1" applyAlignment="1">
      <alignment vertical="center"/>
    </xf>
    <xf numFmtId="164" fontId="5" fillId="0" borderId="2" xfId="0" applyFont="1" applyFill="1" applyBorder="1" applyAlignment="1">
      <alignment vertical="center"/>
    </xf>
    <xf numFmtId="164" fontId="5" fillId="0" borderId="1" xfId="0" applyFont="1" applyFill="1" applyBorder="1" applyAlignment="1">
      <alignment horizontal="left"/>
    </xf>
    <xf numFmtId="165" fontId="8" fillId="0" borderId="1" xfId="0" applyNumberFormat="1" applyFont="1" applyFill="1" applyBorder="1" applyAlignment="1">
      <alignment horizontal="center" vertical="center"/>
    </xf>
    <xf numFmtId="164" fontId="5" fillId="0" borderId="1" xfId="0" applyFont="1" applyFill="1" applyBorder="1" applyAlignment="1">
      <alignment horizontal="left" vertical="center"/>
    </xf>
    <xf numFmtId="165" fontId="5" fillId="0" borderId="2" xfId="0" applyNumberFormat="1" applyFont="1" applyFill="1" applyBorder="1" applyAlignment="1">
      <alignment horizontal="center" vertical="center"/>
    </xf>
    <xf numFmtId="164" fontId="5" fillId="0" borderId="1" xfId="0" applyFont="1" applyFill="1" applyBorder="1" applyAlignment="1">
      <alignment horizontal="center" vertical="top" wrapText="1"/>
    </xf>
    <xf numFmtId="166" fontId="5" fillId="0" borderId="3" xfId="0" applyNumberFormat="1" applyFont="1" applyFill="1" applyBorder="1" applyAlignment="1">
      <alignment horizontal="center" vertical="center"/>
    </xf>
    <xf numFmtId="164" fontId="5" fillId="0" borderId="4" xfId="0" applyFont="1" applyFill="1" applyBorder="1" applyAlignment="1">
      <alignment horizontal="left" vertical="center" wrapText="1"/>
    </xf>
    <xf numFmtId="165" fontId="8" fillId="0" borderId="2" xfId="0" applyNumberFormat="1" applyFont="1" applyFill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center" vertical="center" wrapText="1"/>
    </xf>
    <xf numFmtId="164" fontId="7" fillId="0" borderId="1" xfId="0" applyFont="1" applyFill="1" applyBorder="1" applyAlignment="1">
      <alignment horizontal="center" vertical="center" wrapText="1"/>
    </xf>
    <xf numFmtId="164" fontId="5" fillId="0" borderId="1" xfId="0" applyFont="1" applyFill="1" applyBorder="1" applyAlignment="1">
      <alignment horizontal="center" vertical="center"/>
    </xf>
    <xf numFmtId="164" fontId="7" fillId="0" borderId="1" xfId="0" applyFont="1" applyFill="1" applyBorder="1" applyAlignment="1">
      <alignment horizontal="left"/>
    </xf>
    <xf numFmtId="164" fontId="5" fillId="0" borderId="1" xfId="0" applyFont="1" applyFill="1" applyBorder="1" applyAlignment="1">
      <alignment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164" fontId="5" fillId="0" borderId="3" xfId="0" applyFont="1" applyFill="1" applyBorder="1" applyAlignment="1">
      <alignment horizontal="center" vertical="center" wrapText="1"/>
    </xf>
    <xf numFmtId="164" fontId="5" fillId="0" borderId="1" xfId="0" applyFont="1" applyFill="1" applyBorder="1" applyAlignment="1">
      <alignment horizontal="center" wrapText="1"/>
    </xf>
    <xf numFmtId="164" fontId="7" fillId="0" borderId="1" xfId="0" applyFont="1" applyFill="1" applyBorder="1" applyAlignment="1">
      <alignment vertical="center"/>
    </xf>
    <xf numFmtId="164" fontId="5" fillId="0" borderId="1" xfId="0" applyFont="1" applyFill="1" applyBorder="1" applyAlignment="1">
      <alignment horizontal="left" vertical="center" wrapText="1"/>
    </xf>
    <xf numFmtId="164" fontId="5" fillId="0" borderId="1" xfId="0" applyFont="1" applyFill="1" applyBorder="1" applyAlignment="1">
      <alignment vertical="center"/>
    </xf>
    <xf numFmtId="166" fontId="5" fillId="0" borderId="1" xfId="0" applyNumberFormat="1" applyFont="1" applyFill="1" applyBorder="1" applyAlignment="1">
      <alignment horizontal="center" vertical="center"/>
    </xf>
    <xf numFmtId="165" fontId="5" fillId="0" borderId="3" xfId="0" applyNumberFormat="1" applyFont="1" applyFill="1" applyBorder="1" applyAlignment="1">
      <alignment horizontal="center" vertical="center"/>
    </xf>
    <xf numFmtId="167" fontId="5" fillId="0" borderId="0" xfId="0" applyNumberFormat="1" applyFont="1" applyAlignment="1">
      <alignment/>
    </xf>
    <xf numFmtId="165" fontId="7" fillId="0" borderId="1" xfId="0" applyNumberFormat="1" applyFont="1" applyFill="1" applyBorder="1" applyAlignment="1">
      <alignment horizontal="left" vertical="center"/>
    </xf>
    <xf numFmtId="164" fontId="5" fillId="0" borderId="1" xfId="0" applyFont="1" applyFill="1" applyBorder="1" applyAlignment="1">
      <alignment horizontal="left" wrapText="1"/>
    </xf>
    <xf numFmtId="165" fontId="9" fillId="0" borderId="1" xfId="0" applyNumberFormat="1" applyFont="1" applyFill="1" applyBorder="1" applyAlignment="1">
      <alignment horizontal="center" vertical="center"/>
    </xf>
    <xf numFmtId="164" fontId="8" fillId="0" borderId="1" xfId="0" applyFont="1" applyFill="1" applyBorder="1" applyAlignment="1">
      <alignment horizontal="center" vertical="center"/>
    </xf>
    <xf numFmtId="164" fontId="8" fillId="0" borderId="1" xfId="0" applyFont="1" applyFill="1" applyBorder="1" applyAlignment="1">
      <alignment horizontal="center" vertical="center" wrapText="1"/>
    </xf>
    <xf numFmtId="166" fontId="8" fillId="0" borderId="1" xfId="0" applyNumberFormat="1" applyFont="1" applyFill="1" applyBorder="1" applyAlignment="1">
      <alignment horizontal="center" vertical="center"/>
    </xf>
    <xf numFmtId="164" fontId="11" fillId="0" borderId="1" xfId="0" applyFont="1" applyFill="1" applyBorder="1" applyAlignment="1">
      <alignment horizontal="center" vertical="center" wrapText="1"/>
    </xf>
    <xf numFmtId="164" fontId="5" fillId="0" borderId="1" xfId="0" applyFont="1" applyBorder="1" applyAlignment="1">
      <alignment horizontal="center" vertical="center" wrapText="1"/>
    </xf>
    <xf numFmtId="164" fontId="5" fillId="0" borderId="1" xfId="0" applyFont="1" applyBorder="1" applyAlignment="1">
      <alignment vertical="center"/>
    </xf>
    <xf numFmtId="166" fontId="5" fillId="0" borderId="1" xfId="0" applyNumberFormat="1" applyFont="1" applyBorder="1" applyAlignment="1">
      <alignment horizontal="center" vertical="center"/>
    </xf>
    <xf numFmtId="164" fontId="5" fillId="0" borderId="0" xfId="0" applyFont="1" applyBorder="1" applyAlignment="1">
      <alignment horizontal="center" vertical="center" wrapText="1"/>
    </xf>
    <xf numFmtId="168" fontId="5" fillId="0" borderId="1" xfId="0" applyNumberFormat="1" applyFont="1" applyBorder="1" applyAlignment="1">
      <alignment horizontal="center" vertical="center"/>
    </xf>
    <xf numFmtId="168" fontId="5" fillId="0" borderId="1" xfId="0" applyNumberFormat="1" applyFont="1" applyFill="1" applyBorder="1" applyAlignment="1">
      <alignment horizontal="center" vertical="center"/>
    </xf>
    <xf numFmtId="169" fontId="5" fillId="0" borderId="1" xfId="0" applyNumberFormat="1" applyFont="1" applyBorder="1" applyAlignment="1">
      <alignment horizontal="center" vertical="center"/>
    </xf>
    <xf numFmtId="169" fontId="5" fillId="0" borderId="1" xfId="0" applyNumberFormat="1" applyFont="1" applyFill="1" applyBorder="1" applyAlignment="1">
      <alignment horizontal="center" vertical="center"/>
    </xf>
    <xf numFmtId="164" fontId="7" fillId="0" borderId="1" xfId="0" applyFont="1" applyFill="1" applyBorder="1" applyAlignment="1">
      <alignment vertical="top" wrapText="1"/>
    </xf>
    <xf numFmtId="164" fontId="5" fillId="0" borderId="1" xfId="0" applyFont="1" applyFill="1" applyBorder="1" applyAlignment="1">
      <alignment horizontal="left" vertical="top" wrapText="1"/>
    </xf>
    <xf numFmtId="166" fontId="5" fillId="0" borderId="1" xfId="0" applyNumberFormat="1" applyFont="1" applyFill="1" applyBorder="1" applyAlignment="1">
      <alignment horizontal="left"/>
    </xf>
    <xf numFmtId="164" fontId="5" fillId="0" borderId="3" xfId="0" applyFont="1" applyFill="1" applyBorder="1" applyAlignment="1">
      <alignment vertical="center" wrapText="1"/>
    </xf>
    <xf numFmtId="164" fontId="5" fillId="0" borderId="3" xfId="0" applyFont="1" applyFill="1" applyBorder="1" applyAlignment="1">
      <alignment horizontal="left" vertical="center" wrapText="1"/>
    </xf>
    <xf numFmtId="164" fontId="5" fillId="0" borderId="5" xfId="0" applyFont="1" applyFill="1" applyBorder="1" applyAlignment="1">
      <alignment horizontal="left" vertical="center" wrapText="1"/>
    </xf>
    <xf numFmtId="164" fontId="5" fillId="0" borderId="5" xfId="0" applyFont="1" applyFill="1" applyBorder="1" applyAlignment="1">
      <alignment horizontal="center" vertical="center" wrapText="1"/>
    </xf>
    <xf numFmtId="166" fontId="5" fillId="0" borderId="2" xfId="0" applyNumberFormat="1" applyFont="1" applyFill="1" applyBorder="1" applyAlignment="1">
      <alignment horizontal="center" vertical="center"/>
    </xf>
    <xf numFmtId="167" fontId="0" fillId="0" borderId="0" xfId="0" applyNumberFormat="1" applyAlignment="1">
      <alignment/>
    </xf>
    <xf numFmtId="170" fontId="7" fillId="0" borderId="6" xfId="0" applyNumberFormat="1" applyFont="1" applyFill="1" applyBorder="1" applyAlignment="1">
      <alignment horizontal="center" vertical="center" wrapText="1"/>
    </xf>
    <xf numFmtId="166" fontId="5" fillId="0" borderId="6" xfId="0" applyNumberFormat="1" applyFont="1" applyFill="1" applyBorder="1" applyAlignment="1">
      <alignment vertical="center" wrapText="1"/>
    </xf>
    <xf numFmtId="167" fontId="14" fillId="0" borderId="0" xfId="0" applyNumberFormat="1" applyFont="1" applyAlignment="1">
      <alignment/>
    </xf>
    <xf numFmtId="164" fontId="14" fillId="0" borderId="0" xfId="0" applyFont="1" applyAlignment="1">
      <alignment/>
    </xf>
    <xf numFmtId="164" fontId="6" fillId="0" borderId="0" xfId="0" applyFont="1" applyBorder="1" applyAlignment="1" applyProtection="1">
      <alignment horizontal="center" vertical="center" wrapText="1"/>
      <protection locked="0"/>
    </xf>
    <xf numFmtId="164" fontId="5" fillId="0" borderId="0" xfId="0" applyFont="1" applyAlignment="1" applyProtection="1">
      <alignment/>
      <protection locked="0"/>
    </xf>
    <xf numFmtId="164" fontId="15" fillId="0" borderId="0" xfId="0" applyFont="1" applyAlignment="1" applyProtection="1">
      <alignment/>
      <protection locked="0"/>
    </xf>
    <xf numFmtId="164" fontId="10" fillId="0" borderId="1" xfId="0" applyFont="1" applyBorder="1" applyAlignment="1" applyProtection="1">
      <alignment horizontal="center" vertical="center" wrapText="1"/>
      <protection locked="0"/>
    </xf>
    <xf numFmtId="164" fontId="15" fillId="0" borderId="1" xfId="0" applyFont="1" applyBorder="1" applyAlignment="1" applyProtection="1">
      <alignment horizontal="center" vertical="center" wrapText="1"/>
      <protection locked="0"/>
    </xf>
    <xf numFmtId="164" fontId="16" fillId="0" borderId="1" xfId="0" applyFont="1" applyBorder="1" applyAlignment="1" applyProtection="1">
      <alignment horizontal="center" vertical="center" wrapText="1"/>
      <protection locked="0"/>
    </xf>
    <xf numFmtId="164" fontId="15" fillId="0" borderId="1" xfId="0" applyFont="1" applyBorder="1" applyAlignment="1" applyProtection="1">
      <alignment horizontal="center" vertical="center"/>
      <protection locked="0"/>
    </xf>
    <xf numFmtId="164" fontId="10" fillId="0" borderId="1" xfId="0" applyFont="1" applyFill="1" applyBorder="1" applyAlignment="1" applyProtection="1">
      <alignment horizontal="center" vertical="center" wrapText="1"/>
      <protection locked="0"/>
    </xf>
    <xf numFmtId="164" fontId="15" fillId="0" borderId="1" xfId="0" applyFont="1" applyFill="1" applyBorder="1" applyAlignment="1" applyProtection="1">
      <alignment horizontal="center" vertical="center" wrapText="1"/>
      <protection locked="0"/>
    </xf>
    <xf numFmtId="164" fontId="15" fillId="0" borderId="1" xfId="0" applyFont="1" applyFill="1" applyBorder="1" applyAlignment="1" applyProtection="1">
      <alignment horizontal="center" vertical="center"/>
      <protection locked="0"/>
    </xf>
    <xf numFmtId="164" fontId="7" fillId="0" borderId="1" xfId="0" applyFont="1" applyFill="1" applyBorder="1" applyAlignment="1" applyProtection="1">
      <alignment horizontal="left" vertical="center"/>
      <protection locked="0"/>
    </xf>
    <xf numFmtId="164" fontId="5" fillId="0" borderId="1" xfId="0" applyFont="1" applyFill="1" applyBorder="1" applyAlignment="1" applyProtection="1">
      <alignment horizontal="left" vertical="center"/>
      <protection locked="0"/>
    </xf>
    <xf numFmtId="165" fontId="5" fillId="0" borderId="1" xfId="0" applyNumberFormat="1" applyFont="1" applyFill="1" applyBorder="1" applyAlignment="1" applyProtection="1">
      <alignment horizontal="center" vertical="center"/>
      <protection locked="0"/>
    </xf>
    <xf numFmtId="164" fontId="5" fillId="0" borderId="1" xfId="0" applyFont="1" applyFill="1" applyBorder="1" applyAlignment="1" applyProtection="1">
      <alignment horizontal="left" vertical="center" wrapText="1"/>
      <protection locked="0"/>
    </xf>
    <xf numFmtId="164" fontId="5" fillId="0" borderId="1" xfId="0" applyFont="1" applyFill="1" applyBorder="1" applyAlignment="1" applyProtection="1">
      <alignment horizontal="center" vertical="center" wrapText="1"/>
      <protection locked="0"/>
    </xf>
    <xf numFmtId="164" fontId="5" fillId="0" borderId="1" xfId="0" applyFont="1" applyFill="1" applyBorder="1" applyAlignment="1" applyProtection="1">
      <alignment horizontal="center" vertical="center" wrapText="1"/>
      <protection locked="0"/>
    </xf>
    <xf numFmtId="164" fontId="7" fillId="0" borderId="1" xfId="0" applyFont="1" applyFill="1" applyBorder="1" applyAlignment="1" applyProtection="1">
      <alignment vertical="center"/>
      <protection locked="0"/>
    </xf>
    <xf numFmtId="166" fontId="5" fillId="0" borderId="1" xfId="0" applyNumberFormat="1" applyFont="1" applyFill="1" applyBorder="1" applyAlignment="1" applyProtection="1">
      <alignment horizontal="center" vertical="center"/>
      <protection locked="0"/>
    </xf>
    <xf numFmtId="164" fontId="5" fillId="0" borderId="1" xfId="0" applyFont="1" applyFill="1" applyBorder="1" applyAlignment="1" applyProtection="1">
      <alignment vertical="center"/>
      <protection locked="0"/>
    </xf>
    <xf numFmtId="164" fontId="5" fillId="0" borderId="1" xfId="0" applyFont="1" applyFill="1" applyBorder="1" applyAlignment="1" applyProtection="1">
      <alignment horizontal="left" vertical="center"/>
      <protection locked="0"/>
    </xf>
    <xf numFmtId="164" fontId="5" fillId="0" borderId="0" xfId="0" applyFont="1" applyFill="1" applyBorder="1" applyAlignment="1">
      <alignment horizontal="left" vertical="center"/>
    </xf>
    <xf numFmtId="165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7" fillId="0" borderId="1" xfId="0" applyFont="1" applyFill="1" applyBorder="1" applyAlignment="1" applyProtection="1">
      <alignment horizontal="center" vertical="center" wrapText="1"/>
      <protection locked="0"/>
    </xf>
    <xf numFmtId="164" fontId="7" fillId="0" borderId="1" xfId="0" applyFont="1" applyFill="1" applyBorder="1" applyAlignment="1" applyProtection="1">
      <alignment vertical="center" wrapText="1"/>
      <protection locked="0"/>
    </xf>
    <xf numFmtId="166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166" fontId="5" fillId="0" borderId="6" xfId="0" applyNumberFormat="1" applyFont="1" applyFill="1" applyBorder="1" applyAlignment="1" applyProtection="1">
      <alignment horizontal="center" vertical="center" wrapText="1"/>
      <protection locked="0"/>
    </xf>
    <xf numFmtId="164" fontId="5" fillId="0" borderId="1" xfId="0" applyFont="1" applyFill="1" applyBorder="1" applyAlignment="1" applyProtection="1">
      <alignment vertical="center" wrapText="1"/>
      <protection locked="0"/>
    </xf>
    <xf numFmtId="164" fontId="7" fillId="0" borderId="1" xfId="0" applyFont="1" applyFill="1" applyBorder="1" applyAlignment="1" applyProtection="1">
      <alignment horizontal="left" vertical="center" wrapText="1"/>
      <protection locked="0"/>
    </xf>
    <xf numFmtId="164" fontId="5" fillId="0" borderId="0" xfId="0" applyFont="1" applyFill="1" applyBorder="1" applyAlignment="1">
      <alignment horizontal="left"/>
    </xf>
    <xf numFmtId="164" fontId="7" fillId="0" borderId="1" xfId="0" applyFont="1" applyFill="1" applyBorder="1" applyAlignment="1" applyProtection="1">
      <alignment vertical="center" wrapText="1"/>
      <protection locked="0"/>
    </xf>
    <xf numFmtId="164" fontId="8" fillId="16" borderId="1" xfId="0" applyFont="1" applyFill="1" applyBorder="1" applyAlignment="1" applyProtection="1">
      <alignment horizontal="center" vertical="center" wrapText="1"/>
      <protection locked="0"/>
    </xf>
    <xf numFmtId="164" fontId="5" fillId="0" borderId="1" xfId="0" applyFont="1" applyFill="1" applyBorder="1" applyAlignment="1" applyProtection="1">
      <alignment vertical="center" wrapText="1"/>
      <protection locked="0"/>
    </xf>
    <xf numFmtId="166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165" fontId="7" fillId="0" borderId="1" xfId="0" applyNumberFormat="1" applyFont="1" applyFill="1" applyBorder="1" applyAlignment="1" applyProtection="1">
      <alignment horizontal="left" vertical="center"/>
      <protection locked="0"/>
    </xf>
    <xf numFmtId="165" fontId="7" fillId="0" borderId="0" xfId="0" applyNumberFormat="1" applyFont="1" applyFill="1" applyBorder="1" applyAlignment="1">
      <alignment horizontal="left" vertical="center"/>
    </xf>
    <xf numFmtId="164" fontId="5" fillId="0" borderId="1" xfId="0" applyFont="1" applyBorder="1" applyAlignment="1" applyProtection="1">
      <alignment horizontal="center" vertical="center" wrapText="1"/>
      <protection locked="0"/>
    </xf>
    <xf numFmtId="165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8" fillId="0" borderId="1" xfId="0" applyFont="1" applyFill="1" applyBorder="1" applyAlignment="1" applyProtection="1">
      <alignment horizontal="center" vertical="center" wrapText="1"/>
      <protection locked="0"/>
    </xf>
    <xf numFmtId="166" fontId="5" fillId="0" borderId="0" xfId="0" applyNumberFormat="1" applyFont="1" applyFill="1" applyBorder="1" applyAlignment="1">
      <alignment horizontal="center" vertical="center"/>
    </xf>
    <xf numFmtId="164" fontId="5" fillId="0" borderId="0" xfId="0" applyFont="1" applyFill="1" applyBorder="1" applyAlignment="1">
      <alignment horizontal="left" vertical="center" wrapText="1"/>
    </xf>
    <xf numFmtId="166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5" fillId="0" borderId="5" xfId="0" applyFont="1" applyBorder="1" applyAlignment="1" applyProtection="1">
      <alignment horizontal="center" vertical="center" wrapText="1"/>
      <protection locked="0"/>
    </xf>
    <xf numFmtId="164" fontId="7" fillId="0" borderId="5" xfId="0" applyFont="1" applyBorder="1" applyAlignment="1" applyProtection="1">
      <alignment vertical="center"/>
      <protection locked="0"/>
    </xf>
    <xf numFmtId="166" fontId="5" fillId="0" borderId="1" xfId="0" applyNumberFormat="1" applyFont="1" applyBorder="1" applyAlignment="1" applyProtection="1">
      <alignment horizontal="center" vertical="center"/>
      <protection locked="0"/>
    </xf>
    <xf numFmtId="169" fontId="5" fillId="0" borderId="5" xfId="0" applyNumberFormat="1" applyFont="1" applyFill="1" applyBorder="1" applyAlignment="1" applyProtection="1">
      <alignment horizontal="center" vertical="center"/>
      <protection locked="0"/>
    </xf>
    <xf numFmtId="164" fontId="5" fillId="0" borderId="5" xfId="0" applyFont="1" applyBorder="1" applyAlignment="1" applyProtection="1">
      <alignment horizontal="left" vertical="center" wrapText="1"/>
      <protection locked="0"/>
    </xf>
    <xf numFmtId="164" fontId="5" fillId="0" borderId="5" xfId="0" applyFont="1" applyBorder="1" applyAlignment="1" applyProtection="1">
      <alignment vertical="center"/>
      <protection locked="0"/>
    </xf>
    <xf numFmtId="168" fontId="5" fillId="0" borderId="1" xfId="0" applyNumberFormat="1" applyFont="1" applyFill="1" applyBorder="1" applyAlignment="1" applyProtection="1">
      <alignment horizontal="center" vertical="center"/>
      <protection locked="0"/>
    </xf>
    <xf numFmtId="169" fontId="5" fillId="0" borderId="1" xfId="0" applyNumberFormat="1" applyFont="1" applyBorder="1" applyAlignment="1" applyProtection="1">
      <alignment horizontal="center" vertical="center"/>
      <protection locked="0"/>
    </xf>
    <xf numFmtId="165" fontId="5" fillId="0" borderId="1" xfId="0" applyNumberFormat="1" applyFont="1" applyFill="1" applyBorder="1" applyAlignment="1" applyProtection="1">
      <alignment horizontal="left" vertical="center" wrapText="1"/>
      <protection locked="0"/>
    </xf>
    <xf numFmtId="165" fontId="8" fillId="0" borderId="1" xfId="0" applyNumberFormat="1" applyFont="1" applyFill="1" applyBorder="1" applyAlignment="1" applyProtection="1">
      <alignment horizontal="center" vertical="center"/>
      <protection locked="0"/>
    </xf>
    <xf numFmtId="164" fontId="5" fillId="16" borderId="1" xfId="0" applyFont="1" applyFill="1" applyBorder="1" applyAlignment="1" applyProtection="1">
      <alignment horizontal="center" vertical="center" wrapText="1"/>
      <protection locked="0"/>
    </xf>
    <xf numFmtId="164" fontId="8" fillId="16" borderId="1" xfId="0" applyNumberFormat="1" applyFont="1" applyFill="1" applyBorder="1" applyAlignment="1" applyProtection="1">
      <alignment horizontal="center" vertical="center" wrapText="1"/>
      <protection locked="0"/>
    </xf>
    <xf numFmtId="164" fontId="17" fillId="16" borderId="1" xfId="0" applyFont="1" applyFill="1" applyBorder="1" applyAlignment="1" applyProtection="1">
      <alignment vertical="center"/>
      <protection locked="0"/>
    </xf>
    <xf numFmtId="167" fontId="8" fillId="16" borderId="1" xfId="0" applyNumberFormat="1" applyFont="1" applyFill="1" applyBorder="1" applyAlignment="1" applyProtection="1">
      <alignment horizontal="center" vertical="center"/>
      <protection locked="0"/>
    </xf>
    <xf numFmtId="164" fontId="8" fillId="16" borderId="7" xfId="38" applyNumberFormat="1" applyFont="1" applyFill="1" applyBorder="1" applyAlignment="1" applyProtection="1">
      <alignment horizontal="center" vertical="center" wrapText="1"/>
      <protection locked="0"/>
    </xf>
    <xf numFmtId="165" fontId="7" fillId="0" borderId="1" xfId="0" applyNumberFormat="1" applyFont="1" applyFill="1" applyBorder="1" applyAlignment="1" applyProtection="1">
      <alignment horizontal="left" vertical="center" wrapText="1"/>
      <protection locked="0"/>
    </xf>
    <xf numFmtId="164" fontId="10" fillId="0" borderId="1" xfId="0" applyFont="1" applyFill="1" applyBorder="1" applyAlignment="1" applyProtection="1">
      <alignment horizontal="left" vertical="center" wrapText="1"/>
      <protection locked="0"/>
    </xf>
    <xf numFmtId="164" fontId="5" fillId="0" borderId="3" xfId="0" applyFont="1" applyFill="1" applyBorder="1" applyAlignment="1" applyProtection="1">
      <alignment horizontal="center" vertical="center" wrapText="1"/>
      <protection locked="0"/>
    </xf>
    <xf numFmtId="164" fontId="5" fillId="0" borderId="3" xfId="0" applyFont="1" applyFill="1" applyBorder="1" applyAlignment="1" applyProtection="1">
      <alignment horizontal="left" vertical="center" wrapText="1"/>
      <protection locked="0"/>
    </xf>
    <xf numFmtId="164" fontId="8" fillId="16" borderId="8" xfId="0" applyFont="1" applyFill="1" applyBorder="1" applyAlignment="1" applyProtection="1">
      <alignment horizontal="center" vertical="center" wrapText="1"/>
      <protection locked="0"/>
    </xf>
    <xf numFmtId="164" fontId="0" fillId="0" borderId="0" xfId="0" applyAlignment="1" applyProtection="1">
      <alignment/>
      <protection locked="0"/>
    </xf>
    <xf numFmtId="164" fontId="19" fillId="0" borderId="0" xfId="0" applyFont="1" applyAlignment="1">
      <alignment/>
    </xf>
  </cellXfs>
  <cellStyles count="25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— акцент1" xfId="20"/>
    <cellStyle name="20% — акцент2" xfId="21"/>
    <cellStyle name="20% — акцент3" xfId="22"/>
    <cellStyle name="20% — акцент4" xfId="23"/>
    <cellStyle name="20% — акцент5" xfId="24"/>
    <cellStyle name="20% — акцент6" xfId="25"/>
    <cellStyle name="40% — акцент1" xfId="26"/>
    <cellStyle name="40% — акцент2" xfId="27"/>
    <cellStyle name="40% — акцент3" xfId="28"/>
    <cellStyle name="40% — акцент4" xfId="29"/>
    <cellStyle name="40% — акцент5" xfId="30"/>
    <cellStyle name="40% — акцент6" xfId="31"/>
    <cellStyle name="60% — акцент1" xfId="32"/>
    <cellStyle name="60% — акцент2" xfId="33"/>
    <cellStyle name="60% — акцент3" xfId="34"/>
    <cellStyle name="60% — акцент4" xfId="35"/>
    <cellStyle name="60% — акцент5" xfId="36"/>
    <cellStyle name="60% — акцент6" xfId="37"/>
    <cellStyle name="Excel_BuiltIn_Плохой" xfId="3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0303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55"/>
  <sheetViews>
    <sheetView zoomScale="76" zoomScaleNormal="76" zoomScaleSheetLayoutView="100" workbookViewId="0" topLeftCell="A456">
      <selection activeCell="J704" sqref="J704"/>
    </sheetView>
  </sheetViews>
  <sheetFormatPr defaultColWidth="9.00390625" defaultRowHeight="12.75"/>
  <cols>
    <col min="1" max="1" width="8.50390625" style="0" customWidth="1"/>
    <col min="2" max="2" width="37.25390625" style="0" customWidth="1"/>
    <col min="3" max="3" width="10.50390625" style="0" customWidth="1"/>
    <col min="4" max="4" width="16.00390625" style="1" customWidth="1"/>
    <col min="5" max="5" width="18.125" style="2" customWidth="1"/>
    <col min="6" max="6" width="11.50390625" style="0" customWidth="1"/>
    <col min="7" max="7" width="11.125" style="0" customWidth="1"/>
    <col min="8" max="8" width="11.875" style="0" customWidth="1"/>
    <col min="9" max="9" width="11.25390625" style="0" customWidth="1"/>
    <col min="10" max="10" width="38.875" style="0" customWidth="1"/>
    <col min="11" max="11" width="9.50390625" style="0" customWidth="1"/>
    <col min="12" max="16384" width="8.75390625" style="0" customWidth="1"/>
  </cols>
  <sheetData>
    <row r="1" spans="1:10" ht="42" customHeight="1">
      <c r="A1" s="3"/>
      <c r="B1" s="3"/>
      <c r="C1" s="3"/>
      <c r="D1" s="4"/>
      <c r="E1" s="5"/>
      <c r="F1" s="3"/>
      <c r="G1" s="3"/>
      <c r="H1" s="6"/>
      <c r="I1" s="6"/>
      <c r="J1" s="7" t="s">
        <v>0</v>
      </c>
    </row>
    <row r="2" spans="1:10" s="9" customFormat="1" ht="12.75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</row>
    <row r="3" spans="1:10" s="9" customFormat="1" ht="20.25" customHeight="1">
      <c r="A3" s="8"/>
      <c r="B3" s="8"/>
      <c r="C3" s="8"/>
      <c r="D3" s="8"/>
      <c r="E3" s="8"/>
      <c r="F3" s="8"/>
      <c r="G3" s="8"/>
      <c r="H3" s="8"/>
      <c r="I3" s="8"/>
      <c r="J3" s="8"/>
    </row>
    <row r="4" spans="1:10" s="9" customFormat="1" ht="20.25" customHeight="1">
      <c r="A4" s="10" t="s">
        <v>2</v>
      </c>
      <c r="B4" s="10" t="s">
        <v>3</v>
      </c>
      <c r="C4" s="10" t="s">
        <v>4</v>
      </c>
      <c r="D4" s="10" t="s">
        <v>5</v>
      </c>
      <c r="E4" s="11" t="s">
        <v>6</v>
      </c>
      <c r="F4" s="11"/>
      <c r="G4" s="11"/>
      <c r="H4" s="11"/>
      <c r="I4" s="11"/>
      <c r="J4" s="11" t="s">
        <v>7</v>
      </c>
    </row>
    <row r="5" spans="1:10" s="9" customFormat="1" ht="24.75">
      <c r="A5" s="10"/>
      <c r="B5" s="10"/>
      <c r="C5" s="10"/>
      <c r="D5" s="10"/>
      <c r="E5" s="10" t="s">
        <v>8</v>
      </c>
      <c r="F5" s="11" t="s">
        <v>9</v>
      </c>
      <c r="G5" s="11">
        <v>2021</v>
      </c>
      <c r="H5" s="11">
        <v>2022</v>
      </c>
      <c r="I5" s="11">
        <v>2023</v>
      </c>
      <c r="J5" s="11"/>
    </row>
    <row r="6" spans="1:10" s="9" customFormat="1" ht="14.25">
      <c r="A6" s="10">
        <v>1</v>
      </c>
      <c r="B6" s="10">
        <v>2</v>
      </c>
      <c r="C6" s="10">
        <v>3</v>
      </c>
      <c r="D6" s="10">
        <v>4</v>
      </c>
      <c r="E6" s="10">
        <v>5</v>
      </c>
      <c r="F6" s="11">
        <v>6</v>
      </c>
      <c r="G6" s="11">
        <v>7</v>
      </c>
      <c r="H6" s="11">
        <v>8</v>
      </c>
      <c r="I6" s="11">
        <v>9</v>
      </c>
      <c r="J6" s="11">
        <v>10</v>
      </c>
    </row>
    <row r="7" spans="1:10" s="9" customFormat="1" ht="14.25">
      <c r="A7" s="12" t="s">
        <v>10</v>
      </c>
      <c r="B7" s="12"/>
      <c r="C7" s="12"/>
      <c r="D7" s="12"/>
      <c r="E7" s="12"/>
      <c r="F7" s="12"/>
      <c r="G7" s="12"/>
      <c r="H7" s="12"/>
      <c r="I7" s="12"/>
      <c r="J7" s="12"/>
    </row>
    <row r="8" spans="1:10" s="9" customFormat="1" ht="14.25">
      <c r="A8" s="13" t="s">
        <v>11</v>
      </c>
      <c r="B8" s="13"/>
      <c r="C8" s="13"/>
      <c r="D8" s="13"/>
      <c r="E8" s="13"/>
      <c r="F8" s="13"/>
      <c r="G8" s="13"/>
      <c r="H8" s="13"/>
      <c r="I8" s="13"/>
      <c r="J8" s="13"/>
    </row>
    <row r="9" spans="1:10" s="9" customFormat="1" ht="14.25">
      <c r="A9" s="13" t="s">
        <v>12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s="9" customFormat="1" ht="16.5" customHeight="1">
      <c r="A10" s="14" t="s">
        <v>13</v>
      </c>
      <c r="B10" s="15" t="s">
        <v>14</v>
      </c>
      <c r="C10" s="16" t="s">
        <v>9</v>
      </c>
      <c r="D10" s="10" t="s">
        <v>15</v>
      </c>
      <c r="E10" s="17" t="s">
        <v>16</v>
      </c>
      <c r="F10" s="18">
        <f aca="true" t="shared" si="0" ref="F10:F39">G10+H10+I10</f>
        <v>0</v>
      </c>
      <c r="G10" s="18">
        <f>G11+G12+G13+G14</f>
        <v>0</v>
      </c>
      <c r="H10" s="18">
        <f>H11+H12+H13+H14</f>
        <v>0</v>
      </c>
      <c r="I10" s="18">
        <f>I11+I12+I13+I14</f>
        <v>0</v>
      </c>
      <c r="J10" s="19"/>
    </row>
    <row r="11" spans="1:10" s="9" customFormat="1" ht="14.25">
      <c r="A11" s="14"/>
      <c r="B11" s="15"/>
      <c r="C11" s="16"/>
      <c r="D11" s="16"/>
      <c r="E11" s="20" t="s">
        <v>17</v>
      </c>
      <c r="F11" s="18">
        <f t="shared" si="0"/>
        <v>0</v>
      </c>
      <c r="G11" s="18">
        <v>0</v>
      </c>
      <c r="H11" s="18">
        <v>0</v>
      </c>
      <c r="I11" s="18">
        <v>0</v>
      </c>
      <c r="J11" s="19"/>
    </row>
    <row r="12" spans="1:10" s="9" customFormat="1" ht="14.25">
      <c r="A12" s="14"/>
      <c r="B12" s="15"/>
      <c r="C12" s="16"/>
      <c r="D12" s="16"/>
      <c r="E12" s="20" t="s">
        <v>18</v>
      </c>
      <c r="F12" s="18">
        <f t="shared" si="0"/>
        <v>0</v>
      </c>
      <c r="G12" s="18">
        <v>0</v>
      </c>
      <c r="H12" s="18">
        <v>0</v>
      </c>
      <c r="I12" s="18">
        <v>0</v>
      </c>
      <c r="J12" s="19"/>
    </row>
    <row r="13" spans="1:10" s="9" customFormat="1" ht="14.25">
      <c r="A13" s="14"/>
      <c r="B13" s="15"/>
      <c r="C13" s="16"/>
      <c r="D13" s="16"/>
      <c r="E13" s="20" t="s">
        <v>19</v>
      </c>
      <c r="F13" s="18">
        <f t="shared" si="0"/>
        <v>0</v>
      </c>
      <c r="G13" s="18">
        <v>0</v>
      </c>
      <c r="H13" s="18">
        <v>0</v>
      </c>
      <c r="I13" s="18">
        <v>0</v>
      </c>
      <c r="J13" s="19"/>
    </row>
    <row r="14" spans="1:10" s="9" customFormat="1" ht="14.25">
      <c r="A14" s="14"/>
      <c r="B14" s="15"/>
      <c r="C14" s="16"/>
      <c r="D14" s="16"/>
      <c r="E14" s="20" t="s">
        <v>20</v>
      </c>
      <c r="F14" s="18">
        <f t="shared" si="0"/>
        <v>0</v>
      </c>
      <c r="G14" s="18">
        <v>0</v>
      </c>
      <c r="H14" s="18">
        <v>0</v>
      </c>
      <c r="I14" s="18">
        <v>0</v>
      </c>
      <c r="J14" s="19"/>
    </row>
    <row r="15" spans="1:10" s="9" customFormat="1" ht="16.5" customHeight="1">
      <c r="A15" s="14" t="s">
        <v>21</v>
      </c>
      <c r="B15" s="15" t="s">
        <v>22</v>
      </c>
      <c r="C15" s="16" t="s">
        <v>9</v>
      </c>
      <c r="D15" s="10" t="s">
        <v>15</v>
      </c>
      <c r="E15" s="21" t="s">
        <v>16</v>
      </c>
      <c r="F15" s="18">
        <f t="shared" si="0"/>
        <v>0</v>
      </c>
      <c r="G15" s="18">
        <f>G16+G17+G18+G19</f>
        <v>0</v>
      </c>
      <c r="H15" s="18">
        <f>H16+H17+H18+H19</f>
        <v>0</v>
      </c>
      <c r="I15" s="18">
        <f>I16+I17+I18+I19</f>
        <v>0</v>
      </c>
      <c r="J15" s="15" t="s">
        <v>23</v>
      </c>
    </row>
    <row r="16" spans="1:10" s="9" customFormat="1" ht="14.25">
      <c r="A16" s="14"/>
      <c r="B16" s="15"/>
      <c r="C16" s="16"/>
      <c r="D16" s="10"/>
      <c r="E16" s="22" t="s">
        <v>17</v>
      </c>
      <c r="F16" s="18">
        <f t="shared" si="0"/>
        <v>0</v>
      </c>
      <c r="G16" s="18">
        <v>0</v>
      </c>
      <c r="H16" s="18">
        <v>0</v>
      </c>
      <c r="I16" s="18">
        <v>0</v>
      </c>
      <c r="J16" s="15"/>
    </row>
    <row r="17" spans="1:10" s="9" customFormat="1" ht="14.25">
      <c r="A17" s="14"/>
      <c r="B17" s="15"/>
      <c r="C17" s="16"/>
      <c r="D17" s="10"/>
      <c r="E17" s="22" t="s">
        <v>18</v>
      </c>
      <c r="F17" s="18">
        <f t="shared" si="0"/>
        <v>0</v>
      </c>
      <c r="G17" s="18">
        <v>0</v>
      </c>
      <c r="H17" s="18">
        <v>0</v>
      </c>
      <c r="I17" s="18">
        <v>0</v>
      </c>
      <c r="J17" s="15"/>
    </row>
    <row r="18" spans="1:10" s="9" customFormat="1" ht="14.25">
      <c r="A18" s="14"/>
      <c r="B18" s="15"/>
      <c r="C18" s="16"/>
      <c r="D18" s="10"/>
      <c r="E18" s="22" t="s">
        <v>19</v>
      </c>
      <c r="F18" s="18">
        <f t="shared" si="0"/>
        <v>0</v>
      </c>
      <c r="G18" s="18">
        <v>0</v>
      </c>
      <c r="H18" s="18">
        <v>0</v>
      </c>
      <c r="I18" s="18">
        <v>0</v>
      </c>
      <c r="J18" s="15"/>
    </row>
    <row r="19" spans="1:10" s="9" customFormat="1" ht="14.25">
      <c r="A19" s="14"/>
      <c r="B19" s="15"/>
      <c r="C19" s="16"/>
      <c r="D19" s="10"/>
      <c r="E19" s="22" t="s">
        <v>20</v>
      </c>
      <c r="F19" s="18">
        <f t="shared" si="0"/>
        <v>0</v>
      </c>
      <c r="G19" s="18">
        <v>0</v>
      </c>
      <c r="H19" s="18">
        <v>0</v>
      </c>
      <c r="I19" s="18">
        <v>0</v>
      </c>
      <c r="J19" s="15"/>
    </row>
    <row r="20" spans="1:10" s="9" customFormat="1" ht="16.5" customHeight="1">
      <c r="A20" s="14" t="s">
        <v>24</v>
      </c>
      <c r="B20" s="15" t="s">
        <v>25</v>
      </c>
      <c r="C20" s="16" t="s">
        <v>9</v>
      </c>
      <c r="D20" s="10" t="s">
        <v>15</v>
      </c>
      <c r="E20" s="17" t="s">
        <v>16</v>
      </c>
      <c r="F20" s="18">
        <f t="shared" si="0"/>
        <v>0</v>
      </c>
      <c r="G20" s="18">
        <f>G21+G22+G23+G24</f>
        <v>0</v>
      </c>
      <c r="H20" s="18">
        <f>H21+H22+H23+H24</f>
        <v>0</v>
      </c>
      <c r="I20" s="18">
        <f>I21+I22+I23+I24</f>
        <v>0</v>
      </c>
      <c r="J20" s="15" t="s">
        <v>23</v>
      </c>
    </row>
    <row r="21" spans="1:10" s="9" customFormat="1" ht="14.25">
      <c r="A21" s="14"/>
      <c r="B21" s="15"/>
      <c r="C21" s="16"/>
      <c r="D21" s="10"/>
      <c r="E21" s="20" t="s">
        <v>17</v>
      </c>
      <c r="F21" s="18">
        <f t="shared" si="0"/>
        <v>0</v>
      </c>
      <c r="G21" s="18">
        <v>0</v>
      </c>
      <c r="H21" s="18">
        <v>0</v>
      </c>
      <c r="I21" s="18">
        <v>0</v>
      </c>
      <c r="J21" s="15"/>
    </row>
    <row r="22" spans="1:10" s="9" customFormat="1" ht="14.25">
      <c r="A22" s="14"/>
      <c r="B22" s="15"/>
      <c r="C22" s="16"/>
      <c r="D22" s="10"/>
      <c r="E22" s="20" t="s">
        <v>18</v>
      </c>
      <c r="F22" s="18">
        <f t="shared" si="0"/>
        <v>0</v>
      </c>
      <c r="G22" s="18">
        <v>0</v>
      </c>
      <c r="H22" s="18">
        <v>0</v>
      </c>
      <c r="I22" s="18">
        <v>0</v>
      </c>
      <c r="J22" s="15"/>
    </row>
    <row r="23" spans="1:10" s="9" customFormat="1" ht="14.25">
      <c r="A23" s="14"/>
      <c r="B23" s="15"/>
      <c r="C23" s="16"/>
      <c r="D23" s="10"/>
      <c r="E23" s="20" t="s">
        <v>19</v>
      </c>
      <c r="F23" s="18">
        <f t="shared" si="0"/>
        <v>0</v>
      </c>
      <c r="G23" s="18">
        <v>0</v>
      </c>
      <c r="H23" s="18">
        <v>0</v>
      </c>
      <c r="I23" s="18">
        <v>0</v>
      </c>
      <c r="J23" s="15"/>
    </row>
    <row r="24" spans="1:10" s="9" customFormat="1" ht="14.25">
      <c r="A24" s="14"/>
      <c r="B24" s="15"/>
      <c r="C24" s="16"/>
      <c r="D24" s="10"/>
      <c r="E24" s="20" t="s">
        <v>20</v>
      </c>
      <c r="F24" s="18">
        <f t="shared" si="0"/>
        <v>0</v>
      </c>
      <c r="G24" s="18">
        <v>0</v>
      </c>
      <c r="H24" s="18">
        <v>0</v>
      </c>
      <c r="I24" s="18">
        <v>0</v>
      </c>
      <c r="J24" s="15"/>
    </row>
    <row r="25" spans="1:10" s="9" customFormat="1" ht="17.25" customHeight="1">
      <c r="A25" s="14" t="s">
        <v>26</v>
      </c>
      <c r="B25" s="15" t="s">
        <v>27</v>
      </c>
      <c r="C25" s="16" t="s">
        <v>9</v>
      </c>
      <c r="D25" s="10" t="s">
        <v>15</v>
      </c>
      <c r="E25" s="17" t="s">
        <v>16</v>
      </c>
      <c r="F25" s="18">
        <f t="shared" si="0"/>
        <v>0</v>
      </c>
      <c r="G25" s="18">
        <f>G26+G27+G28+G29</f>
        <v>0</v>
      </c>
      <c r="H25" s="18">
        <f>H26+H27+H28+H29</f>
        <v>0</v>
      </c>
      <c r="I25" s="18">
        <f>I26+I27+I28+I29</f>
        <v>0</v>
      </c>
      <c r="J25" s="15" t="s">
        <v>28</v>
      </c>
    </row>
    <row r="26" spans="1:10" s="9" customFormat="1" ht="16.5" customHeight="1">
      <c r="A26" s="14"/>
      <c r="B26" s="15"/>
      <c r="C26" s="16"/>
      <c r="D26" s="10"/>
      <c r="E26" s="20" t="s">
        <v>17</v>
      </c>
      <c r="F26" s="18">
        <f t="shared" si="0"/>
        <v>0</v>
      </c>
      <c r="G26" s="18">
        <v>0</v>
      </c>
      <c r="H26" s="18">
        <v>0</v>
      </c>
      <c r="I26" s="18">
        <v>0</v>
      </c>
      <c r="J26" s="15"/>
    </row>
    <row r="27" spans="1:10" s="9" customFormat="1" ht="17.25" customHeight="1">
      <c r="A27" s="14"/>
      <c r="B27" s="15"/>
      <c r="C27" s="16"/>
      <c r="D27" s="10"/>
      <c r="E27" s="20" t="s">
        <v>18</v>
      </c>
      <c r="F27" s="18">
        <f t="shared" si="0"/>
        <v>0</v>
      </c>
      <c r="G27" s="18">
        <v>0</v>
      </c>
      <c r="H27" s="18">
        <v>0</v>
      </c>
      <c r="I27" s="18">
        <v>0</v>
      </c>
      <c r="J27" s="15"/>
    </row>
    <row r="28" spans="1:10" s="9" customFormat="1" ht="17.25" customHeight="1">
      <c r="A28" s="14"/>
      <c r="B28" s="15"/>
      <c r="C28" s="16"/>
      <c r="D28" s="10"/>
      <c r="E28" s="20" t="s">
        <v>19</v>
      </c>
      <c r="F28" s="18">
        <f t="shared" si="0"/>
        <v>0</v>
      </c>
      <c r="G28" s="18">
        <v>0</v>
      </c>
      <c r="H28" s="18">
        <v>0</v>
      </c>
      <c r="I28" s="18">
        <v>0</v>
      </c>
      <c r="J28" s="15"/>
    </row>
    <row r="29" spans="1:10" s="9" customFormat="1" ht="17.25" customHeight="1">
      <c r="A29" s="14"/>
      <c r="B29" s="15"/>
      <c r="C29" s="16"/>
      <c r="D29" s="10"/>
      <c r="E29" s="20" t="s">
        <v>20</v>
      </c>
      <c r="F29" s="18">
        <f t="shared" si="0"/>
        <v>0</v>
      </c>
      <c r="G29" s="18">
        <v>0</v>
      </c>
      <c r="H29" s="18">
        <v>0</v>
      </c>
      <c r="I29" s="18">
        <v>0</v>
      </c>
      <c r="J29" s="15"/>
    </row>
    <row r="30" spans="1:10" s="9" customFormat="1" ht="18" customHeight="1">
      <c r="A30" s="14" t="s">
        <v>29</v>
      </c>
      <c r="B30" s="15" t="s">
        <v>30</v>
      </c>
      <c r="C30" s="16" t="s">
        <v>9</v>
      </c>
      <c r="D30" s="10" t="s">
        <v>15</v>
      </c>
      <c r="E30" s="17" t="s">
        <v>16</v>
      </c>
      <c r="F30" s="18">
        <f t="shared" si="0"/>
        <v>0</v>
      </c>
      <c r="G30" s="18">
        <f>G31+G32+G33+G34</f>
        <v>0</v>
      </c>
      <c r="H30" s="18">
        <f>H31+H32+H33+H34</f>
        <v>0</v>
      </c>
      <c r="I30" s="18">
        <f>I31+I32+I33+I34</f>
        <v>0</v>
      </c>
      <c r="J30" s="15" t="s">
        <v>28</v>
      </c>
    </row>
    <row r="31" spans="1:10" s="9" customFormat="1" ht="18" customHeight="1">
      <c r="A31" s="14"/>
      <c r="B31" s="15"/>
      <c r="C31" s="16"/>
      <c r="D31" s="10"/>
      <c r="E31" s="20" t="s">
        <v>17</v>
      </c>
      <c r="F31" s="18">
        <f t="shared" si="0"/>
        <v>0</v>
      </c>
      <c r="G31" s="18">
        <v>0</v>
      </c>
      <c r="H31" s="18">
        <v>0</v>
      </c>
      <c r="I31" s="18">
        <v>0</v>
      </c>
      <c r="J31" s="15"/>
    </row>
    <row r="32" spans="1:10" s="9" customFormat="1" ht="17.25" customHeight="1">
      <c r="A32" s="14"/>
      <c r="B32" s="15"/>
      <c r="C32" s="16"/>
      <c r="D32" s="10"/>
      <c r="E32" s="20" t="s">
        <v>18</v>
      </c>
      <c r="F32" s="18">
        <f t="shared" si="0"/>
        <v>0</v>
      </c>
      <c r="G32" s="18">
        <v>0</v>
      </c>
      <c r="H32" s="18">
        <v>0</v>
      </c>
      <c r="I32" s="18">
        <v>0</v>
      </c>
      <c r="J32" s="15"/>
    </row>
    <row r="33" spans="1:10" s="9" customFormat="1" ht="16.5" customHeight="1">
      <c r="A33" s="14"/>
      <c r="B33" s="15"/>
      <c r="C33" s="16"/>
      <c r="D33" s="10"/>
      <c r="E33" s="20" t="s">
        <v>19</v>
      </c>
      <c r="F33" s="18">
        <f t="shared" si="0"/>
        <v>0</v>
      </c>
      <c r="G33" s="18">
        <v>0</v>
      </c>
      <c r="H33" s="18">
        <v>0</v>
      </c>
      <c r="I33" s="18">
        <v>0</v>
      </c>
      <c r="J33" s="15"/>
    </row>
    <row r="34" spans="1:10" s="9" customFormat="1" ht="17.25" customHeight="1">
      <c r="A34" s="14"/>
      <c r="B34" s="15"/>
      <c r="C34" s="16"/>
      <c r="D34" s="10"/>
      <c r="E34" s="20" t="s">
        <v>20</v>
      </c>
      <c r="F34" s="18">
        <f t="shared" si="0"/>
        <v>0</v>
      </c>
      <c r="G34" s="18">
        <v>0</v>
      </c>
      <c r="H34" s="18">
        <v>0</v>
      </c>
      <c r="I34" s="18">
        <v>0</v>
      </c>
      <c r="J34" s="15"/>
    </row>
    <row r="35" spans="1:10" s="9" customFormat="1" ht="16.5" customHeight="1" hidden="1">
      <c r="A35" s="14" t="s">
        <v>26</v>
      </c>
      <c r="B35" s="16"/>
      <c r="C35" s="16"/>
      <c r="D35" s="16"/>
      <c r="E35" s="17" t="s">
        <v>16</v>
      </c>
      <c r="F35" s="18">
        <f t="shared" si="0"/>
        <v>0</v>
      </c>
      <c r="G35" s="18">
        <f>G36+G37+G38+G39</f>
        <v>0</v>
      </c>
      <c r="H35" s="18">
        <f>H36+H37+H38+H39</f>
        <v>0</v>
      </c>
      <c r="I35" s="18">
        <f>I36+I37+I38+I39</f>
        <v>0</v>
      </c>
      <c r="J35" s="16"/>
    </row>
    <row r="36" spans="1:10" s="9" customFormat="1" ht="17.25" customHeight="1" hidden="1">
      <c r="A36" s="14"/>
      <c r="B36" s="16"/>
      <c r="C36" s="16"/>
      <c r="D36" s="16"/>
      <c r="E36" s="20" t="s">
        <v>17</v>
      </c>
      <c r="F36" s="18">
        <f t="shared" si="0"/>
        <v>0</v>
      </c>
      <c r="G36" s="18">
        <v>0</v>
      </c>
      <c r="H36" s="18">
        <v>0</v>
      </c>
      <c r="I36" s="18">
        <v>0</v>
      </c>
      <c r="J36" s="16"/>
    </row>
    <row r="37" spans="1:10" s="9" customFormat="1" ht="17.25" customHeight="1" hidden="1">
      <c r="A37" s="14"/>
      <c r="B37" s="16"/>
      <c r="C37" s="16"/>
      <c r="D37" s="16"/>
      <c r="E37" s="20" t="s">
        <v>18</v>
      </c>
      <c r="F37" s="18">
        <f t="shared" si="0"/>
        <v>0</v>
      </c>
      <c r="G37" s="18">
        <v>0</v>
      </c>
      <c r="H37" s="18">
        <v>0</v>
      </c>
      <c r="I37" s="18">
        <v>0</v>
      </c>
      <c r="J37" s="16"/>
    </row>
    <row r="38" spans="1:10" s="9" customFormat="1" ht="17.25" customHeight="1" hidden="1">
      <c r="A38" s="14"/>
      <c r="B38" s="16"/>
      <c r="C38" s="16"/>
      <c r="D38" s="16"/>
      <c r="E38" s="20" t="s">
        <v>19</v>
      </c>
      <c r="F38" s="18">
        <f t="shared" si="0"/>
        <v>0</v>
      </c>
      <c r="G38" s="18">
        <v>0</v>
      </c>
      <c r="H38" s="18">
        <v>0</v>
      </c>
      <c r="I38" s="18">
        <v>0</v>
      </c>
      <c r="J38" s="16"/>
    </row>
    <row r="39" spans="1:10" s="9" customFormat="1" ht="15.75" customHeight="1" hidden="1">
      <c r="A39" s="14"/>
      <c r="B39" s="16"/>
      <c r="C39" s="16"/>
      <c r="D39" s="16"/>
      <c r="E39" s="20" t="s">
        <v>20</v>
      </c>
      <c r="F39" s="18">
        <f t="shared" si="0"/>
        <v>0</v>
      </c>
      <c r="G39" s="18">
        <v>0</v>
      </c>
      <c r="H39" s="18">
        <v>0</v>
      </c>
      <c r="I39" s="18">
        <v>0</v>
      </c>
      <c r="J39" s="16"/>
    </row>
    <row r="40" spans="1:10" s="9" customFormat="1" ht="16.5" customHeight="1" hidden="1">
      <c r="A40" s="23" t="s">
        <v>31</v>
      </c>
      <c r="B40" s="23"/>
      <c r="C40" s="23"/>
      <c r="D40" s="23"/>
      <c r="E40" s="23"/>
      <c r="F40" s="23"/>
      <c r="G40" s="23"/>
      <c r="H40" s="23"/>
      <c r="I40" s="23"/>
      <c r="J40" s="23"/>
    </row>
    <row r="41" spans="1:10" s="9" customFormat="1" ht="16.5" customHeight="1" hidden="1">
      <c r="A41" s="14" t="s">
        <v>32</v>
      </c>
      <c r="B41" s="15"/>
      <c r="C41" s="16"/>
      <c r="D41" s="16"/>
      <c r="E41" s="17" t="s">
        <v>16</v>
      </c>
      <c r="F41" s="18">
        <f aca="true" t="shared" si="1" ref="F41:F55">G41+H41+I41</f>
        <v>0</v>
      </c>
      <c r="G41" s="18">
        <f>G42+G43+G44+G45</f>
        <v>0</v>
      </c>
      <c r="H41" s="18">
        <f>H42+H43+H44+H45</f>
        <v>0</v>
      </c>
      <c r="I41" s="18">
        <f>I42+I43+I44+I45</f>
        <v>0</v>
      </c>
      <c r="J41" s="16"/>
    </row>
    <row r="42" spans="1:10" s="9" customFormat="1" ht="15" customHeight="1" hidden="1">
      <c r="A42" s="14"/>
      <c r="B42" s="15"/>
      <c r="C42" s="16"/>
      <c r="D42" s="16"/>
      <c r="E42" s="20" t="s">
        <v>17</v>
      </c>
      <c r="F42" s="18">
        <f t="shared" si="1"/>
        <v>0</v>
      </c>
      <c r="G42" s="18">
        <v>0</v>
      </c>
      <c r="H42" s="18">
        <v>0</v>
      </c>
      <c r="I42" s="18">
        <v>0</v>
      </c>
      <c r="J42" s="16"/>
    </row>
    <row r="43" spans="1:10" s="9" customFormat="1" ht="16.5" customHeight="1" hidden="1">
      <c r="A43" s="14"/>
      <c r="B43" s="15"/>
      <c r="C43" s="16"/>
      <c r="D43" s="16"/>
      <c r="E43" s="20" t="s">
        <v>18</v>
      </c>
      <c r="F43" s="18">
        <f t="shared" si="1"/>
        <v>0</v>
      </c>
      <c r="G43" s="18">
        <v>0</v>
      </c>
      <c r="H43" s="18">
        <v>0</v>
      </c>
      <c r="I43" s="18">
        <v>0</v>
      </c>
      <c r="J43" s="16"/>
    </row>
    <row r="44" spans="1:10" s="9" customFormat="1" ht="16.5" customHeight="1" hidden="1">
      <c r="A44" s="14"/>
      <c r="B44" s="15"/>
      <c r="C44" s="16"/>
      <c r="D44" s="16"/>
      <c r="E44" s="20" t="s">
        <v>19</v>
      </c>
      <c r="F44" s="18">
        <f t="shared" si="1"/>
        <v>0</v>
      </c>
      <c r="G44" s="18">
        <v>0</v>
      </c>
      <c r="H44" s="18">
        <v>0</v>
      </c>
      <c r="I44" s="18">
        <v>0</v>
      </c>
      <c r="J44" s="16"/>
    </row>
    <row r="45" spans="1:10" s="9" customFormat="1" ht="16.5" customHeight="1" hidden="1">
      <c r="A45" s="14"/>
      <c r="B45" s="15"/>
      <c r="C45" s="16"/>
      <c r="D45" s="16"/>
      <c r="E45" s="20" t="s">
        <v>20</v>
      </c>
      <c r="F45" s="18">
        <f t="shared" si="1"/>
        <v>0</v>
      </c>
      <c r="G45" s="18">
        <v>0</v>
      </c>
      <c r="H45" s="18">
        <v>0</v>
      </c>
      <c r="I45" s="18">
        <v>0</v>
      </c>
      <c r="J45" s="16"/>
    </row>
    <row r="46" spans="1:10" s="9" customFormat="1" ht="16.5" customHeight="1" hidden="1">
      <c r="A46" s="14" t="s">
        <v>33</v>
      </c>
      <c r="B46" s="15"/>
      <c r="C46" s="16"/>
      <c r="D46" s="16"/>
      <c r="E46" s="17" t="s">
        <v>16</v>
      </c>
      <c r="F46" s="18">
        <f t="shared" si="1"/>
        <v>0</v>
      </c>
      <c r="G46" s="18">
        <f>G47+G48+G49+G50</f>
        <v>0</v>
      </c>
      <c r="H46" s="18">
        <f>H47+H48+H49+H50</f>
        <v>0</v>
      </c>
      <c r="I46" s="18">
        <f>I47+I48+I49+I50</f>
        <v>0</v>
      </c>
      <c r="J46" s="16"/>
    </row>
    <row r="47" spans="1:10" s="9" customFormat="1" ht="16.5" customHeight="1" hidden="1">
      <c r="A47" s="14"/>
      <c r="B47" s="15"/>
      <c r="C47" s="16"/>
      <c r="D47" s="16"/>
      <c r="E47" s="20" t="s">
        <v>17</v>
      </c>
      <c r="F47" s="18">
        <f t="shared" si="1"/>
        <v>0</v>
      </c>
      <c r="G47" s="18">
        <v>0</v>
      </c>
      <c r="H47" s="18">
        <v>0</v>
      </c>
      <c r="I47" s="18">
        <v>0</v>
      </c>
      <c r="J47" s="16"/>
    </row>
    <row r="48" spans="1:10" s="9" customFormat="1" ht="16.5" customHeight="1" hidden="1">
      <c r="A48" s="14"/>
      <c r="B48" s="15"/>
      <c r="C48" s="16"/>
      <c r="D48" s="16"/>
      <c r="E48" s="20" t="s">
        <v>18</v>
      </c>
      <c r="F48" s="18">
        <f t="shared" si="1"/>
        <v>0</v>
      </c>
      <c r="G48" s="18">
        <v>0</v>
      </c>
      <c r="H48" s="18">
        <v>0</v>
      </c>
      <c r="I48" s="18">
        <v>0</v>
      </c>
      <c r="J48" s="16"/>
    </row>
    <row r="49" spans="1:10" s="9" customFormat="1" ht="16.5" customHeight="1" hidden="1">
      <c r="A49" s="14"/>
      <c r="B49" s="15"/>
      <c r="C49" s="16"/>
      <c r="D49" s="16"/>
      <c r="E49" s="20" t="s">
        <v>19</v>
      </c>
      <c r="F49" s="18">
        <f t="shared" si="1"/>
        <v>0</v>
      </c>
      <c r="G49" s="18">
        <v>0</v>
      </c>
      <c r="H49" s="18">
        <v>0</v>
      </c>
      <c r="I49" s="18">
        <v>0</v>
      </c>
      <c r="J49" s="16"/>
    </row>
    <row r="50" spans="1:10" s="9" customFormat="1" ht="17.25" customHeight="1" hidden="1">
      <c r="A50" s="14"/>
      <c r="B50" s="15"/>
      <c r="C50" s="16"/>
      <c r="D50" s="16"/>
      <c r="E50" s="20" t="s">
        <v>20</v>
      </c>
      <c r="F50" s="18">
        <f t="shared" si="1"/>
        <v>0</v>
      </c>
      <c r="G50" s="18">
        <v>0</v>
      </c>
      <c r="H50" s="18">
        <v>0</v>
      </c>
      <c r="I50" s="18">
        <v>0</v>
      </c>
      <c r="J50" s="16"/>
    </row>
    <row r="51" spans="1:10" s="9" customFormat="1" ht="16.5" customHeight="1" hidden="1">
      <c r="A51" s="24" t="s">
        <v>34</v>
      </c>
      <c r="B51" s="16"/>
      <c r="C51" s="16"/>
      <c r="D51" s="16"/>
      <c r="E51" s="17" t="s">
        <v>16</v>
      </c>
      <c r="F51" s="18">
        <f t="shared" si="1"/>
        <v>0</v>
      </c>
      <c r="G51" s="18">
        <f>G52+G53+G54+G55</f>
        <v>0</v>
      </c>
      <c r="H51" s="18">
        <f>H52+H53+H54+H55</f>
        <v>0</v>
      </c>
      <c r="I51" s="18">
        <f>I52+I53+I54+I55</f>
        <v>0</v>
      </c>
      <c r="J51" s="16"/>
    </row>
    <row r="52" spans="1:10" s="9" customFormat="1" ht="16.5" customHeight="1" hidden="1">
      <c r="A52" s="24"/>
      <c r="B52" s="16"/>
      <c r="C52" s="16"/>
      <c r="D52" s="16"/>
      <c r="E52" s="20" t="s">
        <v>17</v>
      </c>
      <c r="F52" s="18">
        <f t="shared" si="1"/>
        <v>0</v>
      </c>
      <c r="G52" s="18">
        <v>0</v>
      </c>
      <c r="H52" s="18">
        <v>0</v>
      </c>
      <c r="I52" s="18">
        <v>0</v>
      </c>
      <c r="J52" s="16"/>
    </row>
    <row r="53" spans="1:10" s="9" customFormat="1" ht="16.5" customHeight="1" hidden="1">
      <c r="A53" s="24"/>
      <c r="B53" s="16"/>
      <c r="C53" s="16"/>
      <c r="D53" s="16"/>
      <c r="E53" s="20" t="s">
        <v>18</v>
      </c>
      <c r="F53" s="18">
        <f t="shared" si="1"/>
        <v>0</v>
      </c>
      <c r="G53" s="18">
        <v>0</v>
      </c>
      <c r="H53" s="18">
        <v>0</v>
      </c>
      <c r="I53" s="18">
        <v>0</v>
      </c>
      <c r="J53" s="16"/>
    </row>
    <row r="54" spans="1:10" s="9" customFormat="1" ht="16.5" customHeight="1" hidden="1">
      <c r="A54" s="24"/>
      <c r="B54" s="16"/>
      <c r="C54" s="16"/>
      <c r="D54" s="16"/>
      <c r="E54" s="20" t="s">
        <v>19</v>
      </c>
      <c r="F54" s="18">
        <f t="shared" si="1"/>
        <v>0</v>
      </c>
      <c r="G54" s="18">
        <v>0</v>
      </c>
      <c r="H54" s="18">
        <v>0</v>
      </c>
      <c r="I54" s="18">
        <v>0</v>
      </c>
      <c r="J54" s="16"/>
    </row>
    <row r="55" spans="1:10" s="9" customFormat="1" ht="16.5" customHeight="1" hidden="1">
      <c r="A55" s="24"/>
      <c r="B55" s="16"/>
      <c r="C55" s="16"/>
      <c r="D55" s="16"/>
      <c r="E55" s="20" t="s">
        <v>20</v>
      </c>
      <c r="F55" s="18">
        <f t="shared" si="1"/>
        <v>0</v>
      </c>
      <c r="G55" s="18">
        <v>0</v>
      </c>
      <c r="H55" s="18">
        <v>0</v>
      </c>
      <c r="I55" s="18">
        <v>0</v>
      </c>
      <c r="J55" s="16"/>
    </row>
    <row r="56" spans="1:10" s="9" customFormat="1" ht="16.5" customHeight="1" hidden="1">
      <c r="A56" s="23" t="s">
        <v>35</v>
      </c>
      <c r="B56" s="23"/>
      <c r="C56" s="23"/>
      <c r="D56" s="23"/>
      <c r="E56" s="23"/>
      <c r="F56" s="23"/>
      <c r="G56" s="23"/>
      <c r="H56" s="23"/>
      <c r="I56" s="23"/>
      <c r="J56" s="23"/>
    </row>
    <row r="57" spans="1:10" s="9" customFormat="1" ht="13.5" customHeight="1" hidden="1">
      <c r="A57" s="14" t="s">
        <v>36</v>
      </c>
      <c r="B57" s="15"/>
      <c r="C57" s="16"/>
      <c r="D57" s="16"/>
      <c r="E57" s="17" t="s">
        <v>16</v>
      </c>
      <c r="F57" s="18">
        <f aca="true" t="shared" si="2" ref="F57:F66">G57+H57+I57</f>
        <v>0</v>
      </c>
      <c r="G57" s="18">
        <f>G58+G59+G60+G61</f>
        <v>0</v>
      </c>
      <c r="H57" s="18">
        <f>H58+H59+H60+H61</f>
        <v>0</v>
      </c>
      <c r="I57" s="18">
        <f>I58+I59+I60+I61</f>
        <v>0</v>
      </c>
      <c r="J57" s="16"/>
    </row>
    <row r="58" spans="1:10" s="9" customFormat="1" ht="13.5" customHeight="1" hidden="1">
      <c r="A58" s="14"/>
      <c r="B58" s="15"/>
      <c r="C58" s="16"/>
      <c r="D58" s="16"/>
      <c r="E58" s="20" t="s">
        <v>17</v>
      </c>
      <c r="F58" s="18">
        <f t="shared" si="2"/>
        <v>0</v>
      </c>
      <c r="G58" s="18">
        <v>0</v>
      </c>
      <c r="H58" s="18">
        <v>0</v>
      </c>
      <c r="I58" s="18">
        <v>0</v>
      </c>
      <c r="J58" s="16"/>
    </row>
    <row r="59" spans="1:10" s="9" customFormat="1" ht="13.5" customHeight="1" hidden="1">
      <c r="A59" s="14"/>
      <c r="B59" s="15"/>
      <c r="C59" s="16"/>
      <c r="D59" s="16"/>
      <c r="E59" s="20" t="s">
        <v>18</v>
      </c>
      <c r="F59" s="18">
        <f t="shared" si="2"/>
        <v>0</v>
      </c>
      <c r="G59" s="18">
        <v>0</v>
      </c>
      <c r="H59" s="18">
        <v>0</v>
      </c>
      <c r="I59" s="18">
        <v>0</v>
      </c>
      <c r="J59" s="16"/>
    </row>
    <row r="60" spans="1:10" s="9" customFormat="1" ht="13.5" customHeight="1" hidden="1">
      <c r="A60" s="14"/>
      <c r="B60" s="15"/>
      <c r="C60" s="16"/>
      <c r="D60" s="16"/>
      <c r="E60" s="20" t="s">
        <v>19</v>
      </c>
      <c r="F60" s="18">
        <f t="shared" si="2"/>
        <v>0</v>
      </c>
      <c r="G60" s="18">
        <v>0</v>
      </c>
      <c r="H60" s="18">
        <v>0</v>
      </c>
      <c r="I60" s="18">
        <v>0</v>
      </c>
      <c r="J60" s="16"/>
    </row>
    <row r="61" spans="1:10" s="9" customFormat="1" ht="13.5" customHeight="1" hidden="1">
      <c r="A61" s="14"/>
      <c r="B61" s="15"/>
      <c r="C61" s="16"/>
      <c r="D61" s="16"/>
      <c r="E61" s="20" t="s">
        <v>20</v>
      </c>
      <c r="F61" s="18">
        <f t="shared" si="2"/>
        <v>0</v>
      </c>
      <c r="G61" s="18">
        <v>0</v>
      </c>
      <c r="H61" s="18">
        <v>0</v>
      </c>
      <c r="I61" s="18">
        <v>0</v>
      </c>
      <c r="J61" s="16"/>
    </row>
    <row r="62" spans="1:10" s="9" customFormat="1" ht="13.5" customHeight="1" hidden="1">
      <c r="A62" s="14" t="s">
        <v>37</v>
      </c>
      <c r="B62" s="15"/>
      <c r="C62" s="16"/>
      <c r="D62" s="16"/>
      <c r="E62" s="17" t="s">
        <v>16</v>
      </c>
      <c r="F62" s="18">
        <f t="shared" si="2"/>
        <v>0</v>
      </c>
      <c r="G62" s="18">
        <f>G63+G64+G65+G66</f>
        <v>0</v>
      </c>
      <c r="H62" s="18">
        <f>H63+H64+H65+H66</f>
        <v>0</v>
      </c>
      <c r="I62" s="18">
        <f>I63+I64+I65+I66</f>
        <v>0</v>
      </c>
      <c r="J62" s="16"/>
    </row>
    <row r="63" spans="1:10" s="9" customFormat="1" ht="13.5" customHeight="1" hidden="1">
      <c r="A63" s="14"/>
      <c r="B63" s="15"/>
      <c r="C63" s="16"/>
      <c r="D63" s="16"/>
      <c r="E63" s="20" t="s">
        <v>17</v>
      </c>
      <c r="F63" s="18">
        <f t="shared" si="2"/>
        <v>0</v>
      </c>
      <c r="G63" s="18">
        <v>0</v>
      </c>
      <c r="H63" s="18">
        <v>0</v>
      </c>
      <c r="I63" s="18">
        <v>0</v>
      </c>
      <c r="J63" s="16"/>
    </row>
    <row r="64" spans="1:10" s="9" customFormat="1" ht="13.5" customHeight="1" hidden="1">
      <c r="A64" s="14"/>
      <c r="B64" s="15"/>
      <c r="C64" s="16"/>
      <c r="D64" s="16"/>
      <c r="E64" s="20" t="s">
        <v>18</v>
      </c>
      <c r="F64" s="18">
        <f t="shared" si="2"/>
        <v>0</v>
      </c>
      <c r="G64" s="18">
        <v>0</v>
      </c>
      <c r="H64" s="18">
        <v>0</v>
      </c>
      <c r="I64" s="18">
        <v>0</v>
      </c>
      <c r="J64" s="16"/>
    </row>
    <row r="65" spans="1:10" s="9" customFormat="1" ht="13.5" customHeight="1" hidden="1">
      <c r="A65" s="14"/>
      <c r="B65" s="15"/>
      <c r="C65" s="16"/>
      <c r="D65" s="16"/>
      <c r="E65" s="20" t="s">
        <v>19</v>
      </c>
      <c r="F65" s="18">
        <f t="shared" si="2"/>
        <v>0</v>
      </c>
      <c r="G65" s="18">
        <v>0</v>
      </c>
      <c r="H65" s="18">
        <v>0</v>
      </c>
      <c r="I65" s="18">
        <v>0</v>
      </c>
      <c r="J65" s="16"/>
    </row>
    <row r="66" spans="1:10" s="9" customFormat="1" ht="14.25" hidden="1">
      <c r="A66" s="14"/>
      <c r="B66" s="15"/>
      <c r="C66" s="16"/>
      <c r="D66" s="16"/>
      <c r="E66" s="20" t="s">
        <v>20</v>
      </c>
      <c r="F66" s="18">
        <f t="shared" si="2"/>
        <v>0</v>
      </c>
      <c r="G66" s="18">
        <v>0</v>
      </c>
      <c r="H66" s="18">
        <v>0</v>
      </c>
      <c r="I66" s="18">
        <v>0</v>
      </c>
      <c r="J66" s="16"/>
    </row>
    <row r="67" spans="1:10" s="9" customFormat="1" ht="7.5" customHeight="1" hidden="1">
      <c r="A67" s="25" t="s">
        <v>38</v>
      </c>
      <c r="B67" s="25"/>
      <c r="C67" s="25"/>
      <c r="D67" s="25"/>
      <c r="E67" s="25"/>
      <c r="F67" s="25"/>
      <c r="G67" s="25"/>
      <c r="H67" s="25"/>
      <c r="I67" s="25"/>
      <c r="J67" s="25"/>
    </row>
    <row r="68" spans="1:10" s="9" customFormat="1" ht="18.75" customHeight="1" hidden="1">
      <c r="A68" s="15" t="s">
        <v>39</v>
      </c>
      <c r="B68" s="15"/>
      <c r="C68" s="15"/>
      <c r="D68" s="15"/>
      <c r="E68" s="15"/>
      <c r="F68" s="15"/>
      <c r="G68" s="15"/>
      <c r="H68" s="15"/>
      <c r="I68" s="15"/>
      <c r="J68" s="15"/>
    </row>
    <row r="69" spans="1:10" s="9" customFormat="1" ht="14.25" hidden="1">
      <c r="A69" s="26" t="s">
        <v>40</v>
      </c>
      <c r="B69" s="27"/>
      <c r="C69" s="16"/>
      <c r="D69" s="16"/>
      <c r="E69" s="17" t="s">
        <v>16</v>
      </c>
      <c r="F69" s="18">
        <f aca="true" t="shared" si="3" ref="F69:F108">G69+H69+I69</f>
        <v>0</v>
      </c>
      <c r="G69" s="18">
        <f>G70+G71+G72+G73</f>
        <v>0</v>
      </c>
      <c r="H69" s="18">
        <f>H70+H71+H72+H73</f>
        <v>0</v>
      </c>
      <c r="I69" s="18">
        <f>I70+I71+I72+I73</f>
        <v>0</v>
      </c>
      <c r="J69" s="16"/>
    </row>
    <row r="70" spans="1:10" s="9" customFormat="1" ht="14.25" hidden="1">
      <c r="A70" s="26"/>
      <c r="B70" s="27"/>
      <c r="C70" s="16"/>
      <c r="D70" s="16"/>
      <c r="E70" s="20" t="s">
        <v>17</v>
      </c>
      <c r="F70" s="18">
        <f t="shared" si="3"/>
        <v>0</v>
      </c>
      <c r="G70" s="18">
        <v>0</v>
      </c>
      <c r="H70" s="18">
        <v>0</v>
      </c>
      <c r="I70" s="18">
        <v>0</v>
      </c>
      <c r="J70" s="16"/>
    </row>
    <row r="71" spans="1:10" s="9" customFormat="1" ht="14.25" hidden="1">
      <c r="A71" s="26"/>
      <c r="B71" s="27"/>
      <c r="C71" s="16"/>
      <c r="D71" s="16"/>
      <c r="E71" s="20" t="s">
        <v>18</v>
      </c>
      <c r="F71" s="18">
        <f t="shared" si="3"/>
        <v>0</v>
      </c>
      <c r="G71" s="18">
        <v>0</v>
      </c>
      <c r="H71" s="18">
        <v>0</v>
      </c>
      <c r="I71" s="18">
        <v>0</v>
      </c>
      <c r="J71" s="16"/>
    </row>
    <row r="72" spans="1:10" s="9" customFormat="1" ht="14.25" hidden="1">
      <c r="A72" s="26"/>
      <c r="B72" s="27"/>
      <c r="C72" s="16"/>
      <c r="D72" s="16"/>
      <c r="E72" s="20" t="s">
        <v>19</v>
      </c>
      <c r="F72" s="18">
        <f t="shared" si="3"/>
        <v>0</v>
      </c>
      <c r="G72" s="18">
        <v>0</v>
      </c>
      <c r="H72" s="18">
        <v>0</v>
      </c>
      <c r="I72" s="18">
        <v>0</v>
      </c>
      <c r="J72" s="16"/>
    </row>
    <row r="73" spans="1:10" s="9" customFormat="1" ht="14.25" hidden="1">
      <c r="A73" s="26"/>
      <c r="B73" s="27"/>
      <c r="C73" s="16"/>
      <c r="D73" s="16"/>
      <c r="E73" s="20" t="s">
        <v>20</v>
      </c>
      <c r="F73" s="18">
        <f t="shared" si="3"/>
        <v>0</v>
      </c>
      <c r="G73" s="18">
        <v>0</v>
      </c>
      <c r="H73" s="18">
        <v>0</v>
      </c>
      <c r="I73" s="18">
        <v>0</v>
      </c>
      <c r="J73" s="16"/>
    </row>
    <row r="74" spans="1:10" s="9" customFormat="1" ht="14.25" hidden="1">
      <c r="A74" s="26" t="s">
        <v>41</v>
      </c>
      <c r="B74" s="16"/>
      <c r="C74" s="16"/>
      <c r="D74" s="16"/>
      <c r="E74" s="17" t="s">
        <v>16</v>
      </c>
      <c r="F74" s="18">
        <f t="shared" si="3"/>
        <v>0</v>
      </c>
      <c r="G74" s="18">
        <f>G75+G76+G77+G78</f>
        <v>0</v>
      </c>
      <c r="H74" s="18">
        <f>H75+H76+H77+H78</f>
        <v>0</v>
      </c>
      <c r="I74" s="18">
        <f>I75+I76+I77+I78</f>
        <v>0</v>
      </c>
      <c r="J74" s="16"/>
    </row>
    <row r="75" spans="1:10" s="9" customFormat="1" ht="14.25" hidden="1">
      <c r="A75" s="26"/>
      <c r="B75" s="16"/>
      <c r="C75" s="16"/>
      <c r="D75" s="16"/>
      <c r="E75" s="20" t="s">
        <v>17</v>
      </c>
      <c r="F75" s="18">
        <f t="shared" si="3"/>
        <v>0</v>
      </c>
      <c r="G75" s="18">
        <v>0</v>
      </c>
      <c r="H75" s="18">
        <v>0</v>
      </c>
      <c r="I75" s="18">
        <v>0</v>
      </c>
      <c r="J75" s="16"/>
    </row>
    <row r="76" spans="1:10" s="9" customFormat="1" ht="14.25" hidden="1">
      <c r="A76" s="26"/>
      <c r="B76" s="16"/>
      <c r="C76" s="16"/>
      <c r="D76" s="16"/>
      <c r="E76" s="20" t="s">
        <v>18</v>
      </c>
      <c r="F76" s="18">
        <f t="shared" si="3"/>
        <v>0</v>
      </c>
      <c r="G76" s="18">
        <v>0</v>
      </c>
      <c r="H76" s="18">
        <v>0</v>
      </c>
      <c r="I76" s="18">
        <v>0</v>
      </c>
      <c r="J76" s="16"/>
    </row>
    <row r="77" spans="1:10" s="9" customFormat="1" ht="14.25" hidden="1">
      <c r="A77" s="26"/>
      <c r="B77" s="16"/>
      <c r="C77" s="16"/>
      <c r="D77" s="16"/>
      <c r="E77" s="20" t="s">
        <v>19</v>
      </c>
      <c r="F77" s="18">
        <f t="shared" si="3"/>
        <v>0</v>
      </c>
      <c r="G77" s="18">
        <v>0</v>
      </c>
      <c r="H77" s="18">
        <v>0</v>
      </c>
      <c r="I77" s="18">
        <v>0</v>
      </c>
      <c r="J77" s="16"/>
    </row>
    <row r="78" spans="1:10" s="9" customFormat="1" ht="14.25" hidden="1">
      <c r="A78" s="26"/>
      <c r="B78" s="16"/>
      <c r="C78" s="16"/>
      <c r="D78" s="16"/>
      <c r="E78" s="20" t="s">
        <v>20</v>
      </c>
      <c r="F78" s="18">
        <f t="shared" si="3"/>
        <v>0</v>
      </c>
      <c r="G78" s="18">
        <v>0</v>
      </c>
      <c r="H78" s="18">
        <v>0</v>
      </c>
      <c r="I78" s="18">
        <v>0</v>
      </c>
      <c r="J78" s="16"/>
    </row>
    <row r="79" spans="1:10" s="9" customFormat="1" ht="16.5" customHeight="1" hidden="1">
      <c r="A79" s="26" t="s">
        <v>42</v>
      </c>
      <c r="B79" s="16"/>
      <c r="C79" s="16"/>
      <c r="D79" s="15"/>
      <c r="E79" s="17" t="s">
        <v>16</v>
      </c>
      <c r="F79" s="18">
        <f t="shared" si="3"/>
        <v>0</v>
      </c>
      <c r="G79" s="18">
        <f>G80+G81+G82+G83</f>
        <v>0</v>
      </c>
      <c r="H79" s="18">
        <f>H80+H81+H82+H83</f>
        <v>0</v>
      </c>
      <c r="I79" s="18">
        <f>I80+I81+I82+I83</f>
        <v>0</v>
      </c>
      <c r="J79" s="16"/>
    </row>
    <row r="80" spans="1:10" s="9" customFormat="1" ht="13.5" customHeight="1" hidden="1">
      <c r="A80" s="26"/>
      <c r="B80" s="16"/>
      <c r="C80" s="16"/>
      <c r="D80" s="15"/>
      <c r="E80" s="20" t="s">
        <v>17</v>
      </c>
      <c r="F80" s="18">
        <f t="shared" si="3"/>
        <v>0</v>
      </c>
      <c r="G80" s="18">
        <v>0</v>
      </c>
      <c r="H80" s="18">
        <v>0</v>
      </c>
      <c r="I80" s="18">
        <v>0</v>
      </c>
      <c r="J80" s="16"/>
    </row>
    <row r="81" spans="1:10" s="9" customFormat="1" ht="14.25" hidden="1">
      <c r="A81" s="26"/>
      <c r="B81" s="16"/>
      <c r="C81" s="16"/>
      <c r="D81" s="15"/>
      <c r="E81" s="20" t="s">
        <v>18</v>
      </c>
      <c r="F81" s="18">
        <f t="shared" si="3"/>
        <v>0</v>
      </c>
      <c r="G81" s="18">
        <v>0</v>
      </c>
      <c r="H81" s="18">
        <v>0</v>
      </c>
      <c r="I81" s="18">
        <v>0</v>
      </c>
      <c r="J81" s="16"/>
    </row>
    <row r="82" spans="1:10" s="9" customFormat="1" ht="14.25" hidden="1">
      <c r="A82" s="26"/>
      <c r="B82" s="16"/>
      <c r="C82" s="16"/>
      <c r="D82" s="15"/>
      <c r="E82" s="20" t="s">
        <v>19</v>
      </c>
      <c r="F82" s="18">
        <f t="shared" si="3"/>
        <v>0</v>
      </c>
      <c r="G82" s="18">
        <v>0</v>
      </c>
      <c r="H82" s="18">
        <v>0</v>
      </c>
      <c r="I82" s="18">
        <v>0</v>
      </c>
      <c r="J82" s="16"/>
    </row>
    <row r="83" spans="1:10" s="9" customFormat="1" ht="14.25" hidden="1">
      <c r="A83" s="26"/>
      <c r="B83" s="16"/>
      <c r="C83" s="16"/>
      <c r="D83" s="15"/>
      <c r="E83" s="20" t="s">
        <v>20</v>
      </c>
      <c r="F83" s="18">
        <f t="shared" si="3"/>
        <v>0</v>
      </c>
      <c r="G83" s="18">
        <v>0</v>
      </c>
      <c r="H83" s="18">
        <v>0</v>
      </c>
      <c r="I83" s="18">
        <v>0</v>
      </c>
      <c r="J83" s="16"/>
    </row>
    <row r="84" spans="1:10" s="9" customFormat="1" ht="16.5" customHeight="1" hidden="1">
      <c r="A84" s="26" t="s">
        <v>43</v>
      </c>
      <c r="B84" s="16"/>
      <c r="C84" s="16"/>
      <c r="D84" s="16"/>
      <c r="E84" s="17" t="s">
        <v>16</v>
      </c>
      <c r="F84" s="18">
        <f t="shared" si="3"/>
        <v>0</v>
      </c>
      <c r="G84" s="18">
        <f>G85+G86+G87+G88</f>
        <v>0</v>
      </c>
      <c r="H84" s="18">
        <f>H85+H86+H87+H88</f>
        <v>0</v>
      </c>
      <c r="I84" s="18">
        <f>I85+I86+I87+I88</f>
        <v>0</v>
      </c>
      <c r="J84" s="16"/>
    </row>
    <row r="85" spans="1:10" s="9" customFormat="1" ht="14.25" hidden="1">
      <c r="A85" s="26"/>
      <c r="B85" s="16"/>
      <c r="C85" s="16"/>
      <c r="D85" s="16"/>
      <c r="E85" s="20" t="s">
        <v>17</v>
      </c>
      <c r="F85" s="18">
        <f t="shared" si="3"/>
        <v>0</v>
      </c>
      <c r="G85" s="18">
        <v>0</v>
      </c>
      <c r="H85" s="18">
        <v>0</v>
      </c>
      <c r="I85" s="18">
        <v>0</v>
      </c>
      <c r="J85" s="16"/>
    </row>
    <row r="86" spans="1:10" s="9" customFormat="1" ht="14.25" hidden="1">
      <c r="A86" s="26"/>
      <c r="B86" s="16"/>
      <c r="C86" s="16"/>
      <c r="D86" s="16"/>
      <c r="E86" s="20" t="s">
        <v>18</v>
      </c>
      <c r="F86" s="18">
        <f t="shared" si="3"/>
        <v>0</v>
      </c>
      <c r="G86" s="18">
        <v>0</v>
      </c>
      <c r="H86" s="18">
        <v>0</v>
      </c>
      <c r="I86" s="18">
        <v>0</v>
      </c>
      <c r="J86" s="16"/>
    </row>
    <row r="87" spans="1:10" s="9" customFormat="1" ht="14.25" hidden="1">
      <c r="A87" s="26"/>
      <c r="B87" s="16"/>
      <c r="C87" s="16"/>
      <c r="D87" s="16"/>
      <c r="E87" s="20" t="s">
        <v>19</v>
      </c>
      <c r="F87" s="18">
        <f t="shared" si="3"/>
        <v>0</v>
      </c>
      <c r="G87" s="18">
        <v>0</v>
      </c>
      <c r="H87" s="18">
        <v>0</v>
      </c>
      <c r="I87" s="18">
        <v>0</v>
      </c>
      <c r="J87" s="16"/>
    </row>
    <row r="88" spans="1:10" s="9" customFormat="1" ht="14.25" hidden="1">
      <c r="A88" s="26"/>
      <c r="B88" s="16"/>
      <c r="C88" s="16"/>
      <c r="D88" s="16"/>
      <c r="E88" s="20" t="s">
        <v>20</v>
      </c>
      <c r="F88" s="18">
        <f t="shared" si="3"/>
        <v>0</v>
      </c>
      <c r="G88" s="18">
        <v>0</v>
      </c>
      <c r="H88" s="18">
        <v>0</v>
      </c>
      <c r="I88" s="18">
        <v>0</v>
      </c>
      <c r="J88" s="16"/>
    </row>
    <row r="89" spans="1:10" s="9" customFormat="1" ht="16.5" customHeight="1" hidden="1">
      <c r="A89" s="14" t="s">
        <v>44</v>
      </c>
      <c r="B89" s="16"/>
      <c r="C89" s="16"/>
      <c r="D89" s="16"/>
      <c r="E89" s="17" t="s">
        <v>16</v>
      </c>
      <c r="F89" s="18">
        <f t="shared" si="3"/>
        <v>0</v>
      </c>
      <c r="G89" s="18">
        <f>G90+G91+G92+G93</f>
        <v>0</v>
      </c>
      <c r="H89" s="18">
        <f>H90+H91+H92+H93</f>
        <v>0</v>
      </c>
      <c r="I89" s="18">
        <f>I90+I91+I92+I93</f>
        <v>0</v>
      </c>
      <c r="J89" s="16"/>
    </row>
    <row r="90" spans="1:10" s="9" customFormat="1" ht="16.5" customHeight="1" hidden="1">
      <c r="A90" s="14"/>
      <c r="B90" s="16"/>
      <c r="C90" s="16"/>
      <c r="D90" s="16"/>
      <c r="E90" s="20" t="s">
        <v>17</v>
      </c>
      <c r="F90" s="18">
        <f t="shared" si="3"/>
        <v>0</v>
      </c>
      <c r="G90" s="18">
        <v>0</v>
      </c>
      <c r="H90" s="18">
        <v>0</v>
      </c>
      <c r="I90" s="18">
        <v>0</v>
      </c>
      <c r="J90" s="16"/>
    </row>
    <row r="91" spans="1:10" s="9" customFormat="1" ht="14.25" hidden="1">
      <c r="A91" s="14"/>
      <c r="B91" s="16"/>
      <c r="C91" s="16"/>
      <c r="D91" s="16"/>
      <c r="E91" s="20" t="s">
        <v>18</v>
      </c>
      <c r="F91" s="18">
        <f t="shared" si="3"/>
        <v>0</v>
      </c>
      <c r="G91" s="18">
        <v>0</v>
      </c>
      <c r="H91" s="18">
        <v>0</v>
      </c>
      <c r="I91" s="18">
        <v>0</v>
      </c>
      <c r="J91" s="16"/>
    </row>
    <row r="92" spans="1:10" s="9" customFormat="1" ht="14.25" hidden="1">
      <c r="A92" s="14"/>
      <c r="B92" s="16"/>
      <c r="C92" s="16"/>
      <c r="D92" s="16"/>
      <c r="E92" s="20" t="s">
        <v>19</v>
      </c>
      <c r="F92" s="18">
        <f t="shared" si="3"/>
        <v>0</v>
      </c>
      <c r="G92" s="18">
        <v>0</v>
      </c>
      <c r="H92" s="18">
        <v>0</v>
      </c>
      <c r="I92" s="18">
        <v>0</v>
      </c>
      <c r="J92" s="16"/>
    </row>
    <row r="93" spans="1:10" s="9" customFormat="1" ht="14.25" hidden="1">
      <c r="A93" s="14"/>
      <c r="B93" s="16"/>
      <c r="C93" s="16"/>
      <c r="D93" s="16"/>
      <c r="E93" s="20" t="s">
        <v>20</v>
      </c>
      <c r="F93" s="18">
        <f t="shared" si="3"/>
        <v>0</v>
      </c>
      <c r="G93" s="18">
        <v>0</v>
      </c>
      <c r="H93" s="18">
        <v>0</v>
      </c>
      <c r="I93" s="18">
        <v>0</v>
      </c>
      <c r="J93" s="16"/>
    </row>
    <row r="94" spans="1:10" s="9" customFormat="1" ht="16.5" customHeight="1" hidden="1">
      <c r="A94" s="26" t="s">
        <v>45</v>
      </c>
      <c r="B94" s="16"/>
      <c r="C94" s="16"/>
      <c r="D94" s="16"/>
      <c r="E94" s="17" t="s">
        <v>16</v>
      </c>
      <c r="F94" s="18">
        <f t="shared" si="3"/>
        <v>0</v>
      </c>
      <c r="G94" s="18">
        <f>G95+G96+G97+G98</f>
        <v>0</v>
      </c>
      <c r="H94" s="18">
        <f>H95+H96+H97+H98</f>
        <v>0</v>
      </c>
      <c r="I94" s="18">
        <f>I95+I96+I97+I98</f>
        <v>0</v>
      </c>
      <c r="J94" s="16"/>
    </row>
    <row r="95" spans="1:10" s="9" customFormat="1" ht="16.5" customHeight="1" hidden="1">
      <c r="A95" s="26"/>
      <c r="B95" s="16"/>
      <c r="C95" s="16"/>
      <c r="D95" s="16"/>
      <c r="E95" s="20" t="s">
        <v>17</v>
      </c>
      <c r="F95" s="18">
        <f t="shared" si="3"/>
        <v>0</v>
      </c>
      <c r="G95" s="18">
        <v>0</v>
      </c>
      <c r="H95" s="18">
        <v>0</v>
      </c>
      <c r="I95" s="18">
        <v>0</v>
      </c>
      <c r="J95" s="16"/>
    </row>
    <row r="96" spans="1:10" s="9" customFormat="1" ht="14.25" hidden="1">
      <c r="A96" s="26"/>
      <c r="B96" s="16"/>
      <c r="C96" s="16"/>
      <c r="D96" s="16"/>
      <c r="E96" s="20" t="s">
        <v>18</v>
      </c>
      <c r="F96" s="18">
        <f t="shared" si="3"/>
        <v>0</v>
      </c>
      <c r="G96" s="18">
        <v>0</v>
      </c>
      <c r="H96" s="18">
        <v>0</v>
      </c>
      <c r="I96" s="18">
        <v>0</v>
      </c>
      <c r="J96" s="16"/>
    </row>
    <row r="97" spans="1:10" s="9" customFormat="1" ht="14.25" hidden="1">
      <c r="A97" s="26"/>
      <c r="B97" s="16"/>
      <c r="C97" s="16"/>
      <c r="D97" s="16"/>
      <c r="E97" s="20" t="s">
        <v>19</v>
      </c>
      <c r="F97" s="18">
        <f t="shared" si="3"/>
        <v>0</v>
      </c>
      <c r="G97" s="18">
        <v>0</v>
      </c>
      <c r="H97" s="18">
        <v>0</v>
      </c>
      <c r="I97" s="18">
        <v>0</v>
      </c>
      <c r="J97" s="16"/>
    </row>
    <row r="98" spans="1:10" s="9" customFormat="1" ht="14.25" hidden="1">
      <c r="A98" s="26"/>
      <c r="B98" s="16"/>
      <c r="C98" s="16"/>
      <c r="D98" s="16"/>
      <c r="E98" s="20" t="s">
        <v>20</v>
      </c>
      <c r="F98" s="18">
        <f t="shared" si="3"/>
        <v>0</v>
      </c>
      <c r="G98" s="18">
        <v>0</v>
      </c>
      <c r="H98" s="18">
        <v>0</v>
      </c>
      <c r="I98" s="18">
        <v>0</v>
      </c>
      <c r="J98" s="16"/>
    </row>
    <row r="99" spans="1:10" s="9" customFormat="1" ht="16.5" customHeight="1" hidden="1">
      <c r="A99" s="14" t="s">
        <v>46</v>
      </c>
      <c r="B99" s="16"/>
      <c r="C99" s="16"/>
      <c r="D99" s="16"/>
      <c r="E99" s="17" t="s">
        <v>16</v>
      </c>
      <c r="F99" s="18">
        <f t="shared" si="3"/>
        <v>0</v>
      </c>
      <c r="G99" s="18">
        <f>G100+G101+G102+G103</f>
        <v>0</v>
      </c>
      <c r="H99" s="18">
        <f>H100+H101+H102+H103</f>
        <v>0</v>
      </c>
      <c r="I99" s="18">
        <f>I100+I101+I102+I103</f>
        <v>0</v>
      </c>
      <c r="J99" s="16"/>
    </row>
    <row r="100" spans="1:10" s="9" customFormat="1" ht="14.25" hidden="1">
      <c r="A100" s="14"/>
      <c r="B100" s="16"/>
      <c r="C100" s="16"/>
      <c r="D100" s="16"/>
      <c r="E100" s="20" t="s">
        <v>17</v>
      </c>
      <c r="F100" s="18">
        <f t="shared" si="3"/>
        <v>0</v>
      </c>
      <c r="G100" s="18">
        <v>0</v>
      </c>
      <c r="H100" s="18">
        <v>0</v>
      </c>
      <c r="I100" s="18">
        <v>0</v>
      </c>
      <c r="J100" s="16"/>
    </row>
    <row r="101" spans="1:10" s="9" customFormat="1" ht="14.25" hidden="1">
      <c r="A101" s="14"/>
      <c r="B101" s="16"/>
      <c r="C101" s="16"/>
      <c r="D101" s="16"/>
      <c r="E101" s="20" t="s">
        <v>18</v>
      </c>
      <c r="F101" s="18">
        <f t="shared" si="3"/>
        <v>0</v>
      </c>
      <c r="G101" s="18">
        <v>0</v>
      </c>
      <c r="H101" s="18">
        <v>0</v>
      </c>
      <c r="I101" s="18">
        <v>0</v>
      </c>
      <c r="J101" s="16"/>
    </row>
    <row r="102" spans="1:10" s="9" customFormat="1" ht="14.25" hidden="1">
      <c r="A102" s="14"/>
      <c r="B102" s="16"/>
      <c r="C102" s="16"/>
      <c r="D102" s="16"/>
      <c r="E102" s="20" t="s">
        <v>19</v>
      </c>
      <c r="F102" s="18">
        <f t="shared" si="3"/>
        <v>0</v>
      </c>
      <c r="G102" s="18">
        <v>0</v>
      </c>
      <c r="H102" s="18">
        <v>0</v>
      </c>
      <c r="I102" s="18">
        <v>0</v>
      </c>
      <c r="J102" s="16"/>
    </row>
    <row r="103" spans="1:10" s="9" customFormat="1" ht="14.25" hidden="1">
      <c r="A103" s="14"/>
      <c r="B103" s="16"/>
      <c r="C103" s="16"/>
      <c r="D103" s="16"/>
      <c r="E103" s="20" t="s">
        <v>20</v>
      </c>
      <c r="F103" s="18">
        <f t="shared" si="3"/>
        <v>0</v>
      </c>
      <c r="G103" s="18">
        <v>0</v>
      </c>
      <c r="H103" s="18">
        <v>0</v>
      </c>
      <c r="I103" s="18">
        <v>0</v>
      </c>
      <c r="J103" s="16"/>
    </row>
    <row r="104" spans="1:10" s="9" customFormat="1" ht="16.5" customHeight="1" hidden="1">
      <c r="A104" s="26" t="s">
        <v>47</v>
      </c>
      <c r="B104" s="16"/>
      <c r="C104" s="16"/>
      <c r="D104" s="16"/>
      <c r="E104" s="17" t="s">
        <v>16</v>
      </c>
      <c r="F104" s="18">
        <f t="shared" si="3"/>
        <v>0</v>
      </c>
      <c r="G104" s="18">
        <f>G105+G106+G107+G108</f>
        <v>0</v>
      </c>
      <c r="H104" s="18">
        <f>H105+H106+H107+H108</f>
        <v>0</v>
      </c>
      <c r="I104" s="18">
        <f>I105+I106+I107+I108</f>
        <v>0</v>
      </c>
      <c r="J104" s="16"/>
    </row>
    <row r="105" spans="1:10" s="9" customFormat="1" ht="14.25" hidden="1">
      <c r="A105" s="26"/>
      <c r="B105" s="16"/>
      <c r="C105" s="16"/>
      <c r="D105" s="16"/>
      <c r="E105" s="20" t="s">
        <v>17</v>
      </c>
      <c r="F105" s="18">
        <f t="shared" si="3"/>
        <v>0</v>
      </c>
      <c r="G105" s="18">
        <v>0</v>
      </c>
      <c r="H105" s="18">
        <v>0</v>
      </c>
      <c r="I105" s="18">
        <v>0</v>
      </c>
      <c r="J105" s="16"/>
    </row>
    <row r="106" spans="1:10" s="9" customFormat="1" ht="14.25" hidden="1">
      <c r="A106" s="26"/>
      <c r="B106" s="16"/>
      <c r="C106" s="16"/>
      <c r="D106" s="16"/>
      <c r="E106" s="20" t="s">
        <v>18</v>
      </c>
      <c r="F106" s="18">
        <f t="shared" si="3"/>
        <v>0</v>
      </c>
      <c r="G106" s="18">
        <v>0</v>
      </c>
      <c r="H106" s="18">
        <v>0</v>
      </c>
      <c r="I106" s="18">
        <v>0</v>
      </c>
      <c r="J106" s="16"/>
    </row>
    <row r="107" spans="1:10" s="9" customFormat="1" ht="14.25" hidden="1">
      <c r="A107" s="26"/>
      <c r="B107" s="16"/>
      <c r="C107" s="16"/>
      <c r="D107" s="16"/>
      <c r="E107" s="20" t="s">
        <v>19</v>
      </c>
      <c r="F107" s="18">
        <f t="shared" si="3"/>
        <v>0</v>
      </c>
      <c r="G107" s="18">
        <v>0</v>
      </c>
      <c r="H107" s="18">
        <v>0</v>
      </c>
      <c r="I107" s="18">
        <v>0</v>
      </c>
      <c r="J107" s="16"/>
    </row>
    <row r="108" spans="1:10" s="9" customFormat="1" ht="14.25" hidden="1">
      <c r="A108" s="26"/>
      <c r="B108" s="16"/>
      <c r="C108" s="16"/>
      <c r="D108" s="16"/>
      <c r="E108" s="20" t="s">
        <v>20</v>
      </c>
      <c r="F108" s="18">
        <f t="shared" si="3"/>
        <v>0</v>
      </c>
      <c r="G108" s="18">
        <v>0</v>
      </c>
      <c r="H108" s="18">
        <v>0</v>
      </c>
      <c r="I108" s="18">
        <v>0</v>
      </c>
      <c r="J108" s="16"/>
    </row>
    <row r="109" spans="1:10" s="9" customFormat="1" ht="16.5" customHeight="1" hidden="1">
      <c r="A109" s="15" t="s">
        <v>48</v>
      </c>
      <c r="B109" s="15"/>
      <c r="C109" s="15"/>
      <c r="D109" s="15"/>
      <c r="E109" s="15"/>
      <c r="F109" s="15"/>
      <c r="G109" s="15"/>
      <c r="H109" s="15"/>
      <c r="I109" s="15"/>
      <c r="J109" s="15"/>
    </row>
    <row r="110" spans="1:10" s="9" customFormat="1" ht="16.5" customHeight="1" hidden="1">
      <c r="A110" s="26" t="s">
        <v>49</v>
      </c>
      <c r="B110" s="16"/>
      <c r="C110" s="16"/>
      <c r="D110" s="16"/>
      <c r="E110" s="17" t="s">
        <v>16</v>
      </c>
      <c r="F110" s="18">
        <f aca="true" t="shared" si="4" ref="F110:F114">G110+H110+I110</f>
        <v>0</v>
      </c>
      <c r="G110" s="18">
        <f>G111+G112+G113+G114</f>
        <v>0</v>
      </c>
      <c r="H110" s="18">
        <f>H111+H112+H113+H114</f>
        <v>0</v>
      </c>
      <c r="I110" s="18">
        <f>I111+I112+I113+I114</f>
        <v>0</v>
      </c>
      <c r="J110" s="16"/>
    </row>
    <row r="111" spans="1:10" s="9" customFormat="1" ht="14.25" hidden="1">
      <c r="A111" s="26"/>
      <c r="B111" s="16"/>
      <c r="C111" s="16"/>
      <c r="D111" s="16"/>
      <c r="E111" s="20" t="s">
        <v>17</v>
      </c>
      <c r="F111" s="18">
        <f t="shared" si="4"/>
        <v>0</v>
      </c>
      <c r="G111" s="18">
        <v>0</v>
      </c>
      <c r="H111" s="18">
        <v>0</v>
      </c>
      <c r="I111" s="18">
        <v>0</v>
      </c>
      <c r="J111" s="16"/>
    </row>
    <row r="112" spans="1:10" s="9" customFormat="1" ht="14.25" hidden="1">
      <c r="A112" s="26"/>
      <c r="B112" s="16"/>
      <c r="C112" s="16"/>
      <c r="D112" s="16"/>
      <c r="E112" s="20" t="s">
        <v>18</v>
      </c>
      <c r="F112" s="18">
        <f t="shared" si="4"/>
        <v>0</v>
      </c>
      <c r="G112" s="18">
        <v>0</v>
      </c>
      <c r="H112" s="18">
        <v>0</v>
      </c>
      <c r="I112" s="18">
        <v>0</v>
      </c>
      <c r="J112" s="16"/>
    </row>
    <row r="113" spans="1:10" s="9" customFormat="1" ht="14.25" hidden="1">
      <c r="A113" s="26"/>
      <c r="B113" s="16"/>
      <c r="C113" s="16"/>
      <c r="D113" s="16"/>
      <c r="E113" s="20" t="s">
        <v>19</v>
      </c>
      <c r="F113" s="18">
        <f t="shared" si="4"/>
        <v>0</v>
      </c>
      <c r="G113" s="18">
        <v>0</v>
      </c>
      <c r="H113" s="18">
        <v>0</v>
      </c>
      <c r="I113" s="18">
        <v>0</v>
      </c>
      <c r="J113" s="16"/>
    </row>
    <row r="114" spans="1:10" s="9" customFormat="1" ht="14.25" hidden="1">
      <c r="A114" s="26"/>
      <c r="B114" s="16"/>
      <c r="C114" s="16"/>
      <c r="D114" s="16"/>
      <c r="E114" s="20" t="s">
        <v>20</v>
      </c>
      <c r="F114" s="18">
        <f t="shared" si="4"/>
        <v>0</v>
      </c>
      <c r="G114" s="18">
        <v>0</v>
      </c>
      <c r="H114" s="18">
        <v>0</v>
      </c>
      <c r="I114" s="18">
        <v>0</v>
      </c>
      <c r="J114" s="16"/>
    </row>
    <row r="115" spans="1:10" s="9" customFormat="1" ht="16.5" customHeight="1" hidden="1">
      <c r="A115" s="15" t="s">
        <v>50</v>
      </c>
      <c r="B115" s="15"/>
      <c r="C115" s="15"/>
      <c r="D115" s="15"/>
      <c r="E115" s="15"/>
      <c r="F115" s="15"/>
      <c r="G115" s="15"/>
      <c r="H115" s="15"/>
      <c r="I115" s="15"/>
      <c r="J115" s="15"/>
    </row>
    <row r="116" spans="1:10" s="9" customFormat="1" ht="16.5" customHeight="1" hidden="1">
      <c r="A116" s="26" t="s">
        <v>51</v>
      </c>
      <c r="B116" s="16"/>
      <c r="C116" s="16"/>
      <c r="D116" s="16"/>
      <c r="E116" s="17" t="s">
        <v>16</v>
      </c>
      <c r="F116" s="18">
        <f aca="true" t="shared" si="5" ref="F116:F125">G116+H116+I116</f>
        <v>0</v>
      </c>
      <c r="G116" s="18">
        <f>G117+G118+G119+G120</f>
        <v>0</v>
      </c>
      <c r="H116" s="18">
        <f>H117+H118+H119+H120</f>
        <v>0</v>
      </c>
      <c r="I116" s="18">
        <f>I117+I118+I119+I120</f>
        <v>0</v>
      </c>
      <c r="J116" s="16"/>
    </row>
    <row r="117" spans="1:10" s="9" customFormat="1" ht="14.25" hidden="1">
      <c r="A117" s="26"/>
      <c r="B117" s="16"/>
      <c r="C117" s="16"/>
      <c r="D117" s="16"/>
      <c r="E117" s="20" t="s">
        <v>17</v>
      </c>
      <c r="F117" s="18">
        <f t="shared" si="5"/>
        <v>0</v>
      </c>
      <c r="G117" s="18">
        <v>0</v>
      </c>
      <c r="H117" s="18">
        <v>0</v>
      </c>
      <c r="I117" s="18">
        <v>0</v>
      </c>
      <c r="J117" s="16"/>
    </row>
    <row r="118" spans="1:10" s="9" customFormat="1" ht="14.25" hidden="1">
      <c r="A118" s="26"/>
      <c r="B118" s="16"/>
      <c r="C118" s="16"/>
      <c r="D118" s="16"/>
      <c r="E118" s="20" t="s">
        <v>18</v>
      </c>
      <c r="F118" s="18">
        <f t="shared" si="5"/>
        <v>0</v>
      </c>
      <c r="G118" s="18">
        <v>0</v>
      </c>
      <c r="H118" s="18">
        <v>0</v>
      </c>
      <c r="I118" s="18">
        <v>0</v>
      </c>
      <c r="J118" s="16"/>
    </row>
    <row r="119" spans="1:10" s="9" customFormat="1" ht="14.25" hidden="1">
      <c r="A119" s="26"/>
      <c r="B119" s="16"/>
      <c r="C119" s="16"/>
      <c r="D119" s="16"/>
      <c r="E119" s="20" t="s">
        <v>19</v>
      </c>
      <c r="F119" s="18">
        <f t="shared" si="5"/>
        <v>0</v>
      </c>
      <c r="G119" s="18">
        <v>0</v>
      </c>
      <c r="H119" s="18">
        <v>0</v>
      </c>
      <c r="I119" s="18">
        <v>0</v>
      </c>
      <c r="J119" s="16"/>
    </row>
    <row r="120" spans="1:10" s="9" customFormat="1" ht="14.25" hidden="1">
      <c r="A120" s="26"/>
      <c r="B120" s="16"/>
      <c r="C120" s="16"/>
      <c r="D120" s="16"/>
      <c r="E120" s="20" t="s">
        <v>20</v>
      </c>
      <c r="F120" s="18">
        <f t="shared" si="5"/>
        <v>0</v>
      </c>
      <c r="G120" s="18">
        <v>0</v>
      </c>
      <c r="H120" s="18">
        <v>0</v>
      </c>
      <c r="I120" s="18">
        <v>0</v>
      </c>
      <c r="J120" s="16"/>
    </row>
    <row r="121" spans="1:10" s="9" customFormat="1" ht="16.5" customHeight="1" hidden="1">
      <c r="A121" s="26" t="s">
        <v>52</v>
      </c>
      <c r="B121" s="16"/>
      <c r="C121" s="16"/>
      <c r="D121" s="16"/>
      <c r="E121" s="17" t="s">
        <v>16</v>
      </c>
      <c r="F121" s="18">
        <f t="shared" si="5"/>
        <v>0</v>
      </c>
      <c r="G121" s="18">
        <f>G122+G123+G124+G125</f>
        <v>0</v>
      </c>
      <c r="H121" s="18">
        <f>H122+H123+H124+H125</f>
        <v>0</v>
      </c>
      <c r="I121" s="18">
        <f>I122+I123+I124+I125</f>
        <v>0</v>
      </c>
      <c r="J121" s="16"/>
    </row>
    <row r="122" spans="1:10" s="9" customFormat="1" ht="12.75" customHeight="1" hidden="1">
      <c r="A122" s="26"/>
      <c r="B122" s="16"/>
      <c r="C122" s="16"/>
      <c r="D122" s="16"/>
      <c r="E122" s="20" t="s">
        <v>17</v>
      </c>
      <c r="F122" s="18">
        <f t="shared" si="5"/>
        <v>0</v>
      </c>
      <c r="G122" s="18">
        <v>0</v>
      </c>
      <c r="H122" s="18">
        <v>0</v>
      </c>
      <c r="I122" s="18">
        <v>0</v>
      </c>
      <c r="J122" s="16"/>
    </row>
    <row r="123" spans="1:10" s="9" customFormat="1" ht="14.25" hidden="1">
      <c r="A123" s="26"/>
      <c r="B123" s="16"/>
      <c r="C123" s="16"/>
      <c r="D123" s="16"/>
      <c r="E123" s="20" t="s">
        <v>18</v>
      </c>
      <c r="F123" s="18">
        <f t="shared" si="5"/>
        <v>0</v>
      </c>
      <c r="G123" s="18">
        <v>0</v>
      </c>
      <c r="H123" s="18">
        <v>0</v>
      </c>
      <c r="I123" s="18">
        <v>0</v>
      </c>
      <c r="J123" s="16"/>
    </row>
    <row r="124" spans="1:10" s="9" customFormat="1" ht="14.25" hidden="1">
      <c r="A124" s="26"/>
      <c r="B124" s="16"/>
      <c r="C124" s="16"/>
      <c r="D124" s="16"/>
      <c r="E124" s="20" t="s">
        <v>19</v>
      </c>
      <c r="F124" s="18">
        <f t="shared" si="5"/>
        <v>0</v>
      </c>
      <c r="G124" s="18">
        <v>0</v>
      </c>
      <c r="H124" s="18">
        <v>0</v>
      </c>
      <c r="I124" s="18">
        <v>0</v>
      </c>
      <c r="J124" s="16"/>
    </row>
    <row r="125" spans="1:10" s="9" customFormat="1" ht="14.25" hidden="1">
      <c r="A125" s="26"/>
      <c r="B125" s="16"/>
      <c r="C125" s="16"/>
      <c r="D125" s="16"/>
      <c r="E125" s="20" t="s">
        <v>20</v>
      </c>
      <c r="F125" s="18">
        <f t="shared" si="5"/>
        <v>0</v>
      </c>
      <c r="G125" s="18">
        <v>0</v>
      </c>
      <c r="H125" s="18">
        <v>0</v>
      </c>
      <c r="I125" s="18">
        <v>0</v>
      </c>
      <c r="J125" s="16"/>
    </row>
    <row r="126" spans="1:10" s="9" customFormat="1" ht="16.5" customHeight="1">
      <c r="A126" s="25" t="s">
        <v>53</v>
      </c>
      <c r="B126" s="25"/>
      <c r="C126" s="25"/>
      <c r="D126" s="25"/>
      <c r="E126" s="25"/>
      <c r="F126" s="25"/>
      <c r="G126" s="25"/>
      <c r="H126" s="25"/>
      <c r="I126" s="25"/>
      <c r="J126" s="25"/>
    </row>
    <row r="127" spans="1:10" s="9" customFormat="1" ht="16.5" customHeight="1">
      <c r="A127" s="15" t="s">
        <v>54</v>
      </c>
      <c r="B127" s="15"/>
      <c r="C127" s="15"/>
      <c r="D127" s="15"/>
      <c r="E127" s="15"/>
      <c r="F127" s="15"/>
      <c r="G127" s="15"/>
      <c r="H127" s="15"/>
      <c r="I127" s="15"/>
      <c r="J127" s="15"/>
    </row>
    <row r="128" spans="1:10" s="9" customFormat="1" ht="26.25" customHeight="1">
      <c r="A128" s="26" t="s">
        <v>40</v>
      </c>
      <c r="B128" s="15" t="s">
        <v>55</v>
      </c>
      <c r="C128" s="16" t="s">
        <v>9</v>
      </c>
      <c r="D128" s="16" t="s">
        <v>56</v>
      </c>
      <c r="E128" s="17" t="s">
        <v>16</v>
      </c>
      <c r="F128" s="18">
        <f aca="true" t="shared" si="6" ref="F128:F157">G128+H128+I128</f>
        <v>490.3</v>
      </c>
      <c r="G128" s="18">
        <f>G129+G130+G131+G132</f>
        <v>130.3</v>
      </c>
      <c r="H128" s="18">
        <f>H129+H130+H131+H132</f>
        <v>160</v>
      </c>
      <c r="I128" s="18">
        <f>I129+I130+I131+I132</f>
        <v>200</v>
      </c>
      <c r="J128" s="19" t="s">
        <v>57</v>
      </c>
    </row>
    <row r="129" spans="1:10" s="9" customFormat="1" ht="21.75" customHeight="1">
      <c r="A129" s="26"/>
      <c r="B129" s="15"/>
      <c r="C129" s="16"/>
      <c r="D129" s="16"/>
      <c r="E129" s="20" t="s">
        <v>17</v>
      </c>
      <c r="F129" s="18">
        <f t="shared" si="6"/>
        <v>0</v>
      </c>
      <c r="G129" s="18">
        <v>0</v>
      </c>
      <c r="H129" s="18">
        <v>0</v>
      </c>
      <c r="I129" s="18">
        <v>0</v>
      </c>
      <c r="J129" s="19"/>
    </row>
    <row r="130" spans="1:10" s="9" customFormat="1" ht="24.75" customHeight="1">
      <c r="A130" s="26"/>
      <c r="B130" s="15"/>
      <c r="C130" s="16"/>
      <c r="D130" s="16"/>
      <c r="E130" s="20" t="s">
        <v>18</v>
      </c>
      <c r="F130" s="18">
        <f t="shared" si="6"/>
        <v>0</v>
      </c>
      <c r="G130" s="18">
        <v>0</v>
      </c>
      <c r="H130" s="18">
        <v>0</v>
      </c>
      <c r="I130" s="18">
        <v>0</v>
      </c>
      <c r="J130" s="19"/>
    </row>
    <row r="131" spans="1:10" s="9" customFormat="1" ht="22.5" customHeight="1">
      <c r="A131" s="26"/>
      <c r="B131" s="15"/>
      <c r="C131" s="16"/>
      <c r="D131" s="16"/>
      <c r="E131" s="20" t="s">
        <v>19</v>
      </c>
      <c r="F131" s="18">
        <f t="shared" si="6"/>
        <v>0</v>
      </c>
      <c r="G131" s="18">
        <v>0</v>
      </c>
      <c r="H131" s="18">
        <v>0</v>
      </c>
      <c r="I131" s="18">
        <v>0</v>
      </c>
      <c r="J131" s="19"/>
    </row>
    <row r="132" spans="1:10" s="9" customFormat="1" ht="25.5" customHeight="1">
      <c r="A132" s="26"/>
      <c r="B132" s="15"/>
      <c r="C132" s="16"/>
      <c r="D132" s="16"/>
      <c r="E132" s="20" t="s">
        <v>20</v>
      </c>
      <c r="F132" s="18">
        <f t="shared" si="6"/>
        <v>490.3</v>
      </c>
      <c r="G132" s="28">
        <v>130.3</v>
      </c>
      <c r="H132" s="28">
        <v>160</v>
      </c>
      <c r="I132" s="28">
        <v>200</v>
      </c>
      <c r="J132" s="19"/>
    </row>
    <row r="133" spans="1:10" s="9" customFormat="1" ht="20.25" customHeight="1">
      <c r="A133" s="26" t="s">
        <v>41</v>
      </c>
      <c r="B133" s="15" t="s">
        <v>58</v>
      </c>
      <c r="C133" s="16" t="s">
        <v>9</v>
      </c>
      <c r="D133" s="16" t="s">
        <v>59</v>
      </c>
      <c r="E133" s="21" t="s">
        <v>16</v>
      </c>
      <c r="F133" s="18">
        <f t="shared" si="6"/>
        <v>0</v>
      </c>
      <c r="G133" s="18">
        <f>G134+G135+G136+G137</f>
        <v>0</v>
      </c>
      <c r="H133" s="18">
        <f>H134+H135+H136+H137</f>
        <v>0</v>
      </c>
      <c r="I133" s="18">
        <f>I134+I135+I136+I137</f>
        <v>0</v>
      </c>
      <c r="J133" s="29" t="s">
        <v>60</v>
      </c>
    </row>
    <row r="134" spans="1:10" s="9" customFormat="1" ht="18.75" customHeight="1">
      <c r="A134" s="26"/>
      <c r="B134" s="15"/>
      <c r="C134" s="16"/>
      <c r="D134" s="16"/>
      <c r="E134" s="22" t="s">
        <v>17</v>
      </c>
      <c r="F134" s="18">
        <f t="shared" si="6"/>
        <v>0</v>
      </c>
      <c r="G134" s="18">
        <v>0</v>
      </c>
      <c r="H134" s="18">
        <v>0</v>
      </c>
      <c r="I134" s="18">
        <v>0</v>
      </c>
      <c r="J134" s="29"/>
    </row>
    <row r="135" spans="1:10" s="9" customFormat="1" ht="18" customHeight="1">
      <c r="A135" s="26"/>
      <c r="B135" s="15"/>
      <c r="C135" s="16"/>
      <c r="D135" s="16"/>
      <c r="E135" s="22" t="s">
        <v>18</v>
      </c>
      <c r="F135" s="18">
        <f t="shared" si="6"/>
        <v>0</v>
      </c>
      <c r="G135" s="18">
        <v>0</v>
      </c>
      <c r="H135" s="18">
        <v>0</v>
      </c>
      <c r="I135" s="18">
        <v>0</v>
      </c>
      <c r="J135" s="29"/>
    </row>
    <row r="136" spans="1:10" s="9" customFormat="1" ht="21.75" customHeight="1">
      <c r="A136" s="26"/>
      <c r="B136" s="15"/>
      <c r="C136" s="16"/>
      <c r="D136" s="16"/>
      <c r="E136" s="22" t="s">
        <v>19</v>
      </c>
      <c r="F136" s="18">
        <f t="shared" si="6"/>
        <v>0</v>
      </c>
      <c r="G136" s="18">
        <v>0</v>
      </c>
      <c r="H136" s="18">
        <v>0</v>
      </c>
      <c r="I136" s="18">
        <v>0</v>
      </c>
      <c r="J136" s="29"/>
    </row>
    <row r="137" spans="1:10" s="9" customFormat="1" ht="20.25" customHeight="1">
      <c r="A137" s="26"/>
      <c r="B137" s="15"/>
      <c r="C137" s="16"/>
      <c r="D137" s="16"/>
      <c r="E137" s="22" t="s">
        <v>20</v>
      </c>
      <c r="F137" s="18">
        <f t="shared" si="6"/>
        <v>0</v>
      </c>
      <c r="G137" s="18">
        <v>0</v>
      </c>
      <c r="H137" s="18">
        <v>0</v>
      </c>
      <c r="I137" s="18">
        <v>0</v>
      </c>
      <c r="J137" s="29"/>
    </row>
    <row r="138" spans="1:10" s="9" customFormat="1" ht="16.5" customHeight="1">
      <c r="A138" s="26" t="s">
        <v>42</v>
      </c>
      <c r="B138" s="15" t="s">
        <v>61</v>
      </c>
      <c r="C138" s="16" t="s">
        <v>9</v>
      </c>
      <c r="D138" s="16" t="s">
        <v>62</v>
      </c>
      <c r="E138" s="17" t="s">
        <v>16</v>
      </c>
      <c r="F138" s="18">
        <f t="shared" si="6"/>
        <v>900</v>
      </c>
      <c r="G138" s="18">
        <f>G139+G140+G141+G142</f>
        <v>300</v>
      </c>
      <c r="H138" s="18">
        <f>H139+H140+H141+H142</f>
        <v>300</v>
      </c>
      <c r="I138" s="18">
        <f>I139+I140+I141+I142</f>
        <v>300</v>
      </c>
      <c r="J138" s="15" t="s">
        <v>63</v>
      </c>
    </row>
    <row r="139" spans="1:10" s="9" customFormat="1" ht="16.5" customHeight="1">
      <c r="A139" s="26"/>
      <c r="B139" s="15"/>
      <c r="C139" s="16"/>
      <c r="D139" s="16"/>
      <c r="E139" s="20" t="s">
        <v>17</v>
      </c>
      <c r="F139" s="18">
        <f t="shared" si="6"/>
        <v>0</v>
      </c>
      <c r="G139" s="18">
        <v>0</v>
      </c>
      <c r="H139" s="18">
        <v>0</v>
      </c>
      <c r="I139" s="18">
        <v>0</v>
      </c>
      <c r="J139" s="15"/>
    </row>
    <row r="140" spans="1:10" s="9" customFormat="1" ht="16.5" customHeight="1">
      <c r="A140" s="26"/>
      <c r="B140" s="15"/>
      <c r="C140" s="16"/>
      <c r="D140" s="16"/>
      <c r="E140" s="20" t="s">
        <v>18</v>
      </c>
      <c r="F140" s="18">
        <f t="shared" si="6"/>
        <v>0</v>
      </c>
      <c r="G140" s="18">
        <v>0</v>
      </c>
      <c r="H140" s="18">
        <v>0</v>
      </c>
      <c r="I140" s="18">
        <v>0</v>
      </c>
      <c r="J140" s="15"/>
    </row>
    <row r="141" spans="1:10" s="9" customFormat="1" ht="16.5" customHeight="1">
      <c r="A141" s="26"/>
      <c r="B141" s="15"/>
      <c r="C141" s="16"/>
      <c r="D141" s="16"/>
      <c r="E141" s="20" t="s">
        <v>19</v>
      </c>
      <c r="F141" s="18">
        <f t="shared" si="6"/>
        <v>0</v>
      </c>
      <c r="G141" s="18">
        <v>0</v>
      </c>
      <c r="H141" s="18">
        <v>0</v>
      </c>
      <c r="I141" s="18">
        <v>0</v>
      </c>
      <c r="J141" s="15"/>
    </row>
    <row r="142" spans="1:10" s="9" customFormat="1" ht="16.5" customHeight="1">
      <c r="A142" s="26"/>
      <c r="B142" s="15"/>
      <c r="C142" s="16"/>
      <c r="D142" s="16"/>
      <c r="E142" s="20" t="s">
        <v>20</v>
      </c>
      <c r="F142" s="18">
        <f t="shared" si="6"/>
        <v>900</v>
      </c>
      <c r="G142" s="18">
        <v>300</v>
      </c>
      <c r="H142" s="18">
        <v>300</v>
      </c>
      <c r="I142" s="18">
        <v>300</v>
      </c>
      <c r="J142" s="15"/>
    </row>
    <row r="143" spans="1:10" s="9" customFormat="1" ht="22.5" customHeight="1">
      <c r="A143" s="26" t="s">
        <v>43</v>
      </c>
      <c r="B143" s="15" t="s">
        <v>64</v>
      </c>
      <c r="C143" s="16" t="s">
        <v>9</v>
      </c>
      <c r="D143" s="16" t="s">
        <v>65</v>
      </c>
      <c r="E143" s="17" t="s">
        <v>16</v>
      </c>
      <c r="F143" s="18">
        <f t="shared" si="6"/>
        <v>2902.4</v>
      </c>
      <c r="G143" s="18">
        <f>G144+G145+G146+G147</f>
        <v>902.4</v>
      </c>
      <c r="H143" s="18">
        <f>H144+H145+H146+H147</f>
        <v>1000</v>
      </c>
      <c r="I143" s="18">
        <f>I144+I145+I146+I147</f>
        <v>1000</v>
      </c>
      <c r="J143" s="15" t="s">
        <v>66</v>
      </c>
    </row>
    <row r="144" spans="1:10" s="9" customFormat="1" ht="14.25">
      <c r="A144" s="26"/>
      <c r="B144" s="15"/>
      <c r="C144" s="16"/>
      <c r="D144" s="16"/>
      <c r="E144" s="20" t="s">
        <v>17</v>
      </c>
      <c r="F144" s="18">
        <f t="shared" si="6"/>
        <v>0</v>
      </c>
      <c r="G144" s="18">
        <v>0</v>
      </c>
      <c r="H144" s="18">
        <v>0</v>
      </c>
      <c r="I144" s="18">
        <v>0</v>
      </c>
      <c r="J144" s="15"/>
    </row>
    <row r="145" spans="1:10" s="9" customFormat="1" ht="16.5" customHeight="1">
      <c r="A145" s="26"/>
      <c r="B145" s="15"/>
      <c r="C145" s="16"/>
      <c r="D145" s="16"/>
      <c r="E145" s="20" t="s">
        <v>18</v>
      </c>
      <c r="F145" s="18">
        <f t="shared" si="6"/>
        <v>0</v>
      </c>
      <c r="G145" s="18">
        <v>0</v>
      </c>
      <c r="H145" s="18">
        <v>0</v>
      </c>
      <c r="I145" s="18">
        <v>0</v>
      </c>
      <c r="J145" s="15"/>
    </row>
    <row r="146" spans="1:10" s="9" customFormat="1" ht="16.5" customHeight="1">
      <c r="A146" s="26"/>
      <c r="B146" s="15"/>
      <c r="C146" s="16"/>
      <c r="D146" s="16"/>
      <c r="E146" s="20" t="s">
        <v>19</v>
      </c>
      <c r="F146" s="18">
        <f t="shared" si="6"/>
        <v>1451.2</v>
      </c>
      <c r="G146" s="18">
        <v>451.2</v>
      </c>
      <c r="H146" s="18">
        <v>500</v>
      </c>
      <c r="I146" s="18">
        <v>500</v>
      </c>
      <c r="J146" s="15"/>
    </row>
    <row r="147" spans="1:10" s="9" customFormat="1" ht="18" customHeight="1">
      <c r="A147" s="26"/>
      <c r="B147" s="15"/>
      <c r="C147" s="16"/>
      <c r="D147" s="16"/>
      <c r="E147" s="20" t="s">
        <v>20</v>
      </c>
      <c r="F147" s="18">
        <f t="shared" si="6"/>
        <v>1451.2</v>
      </c>
      <c r="G147" s="18">
        <v>451.2</v>
      </c>
      <c r="H147" s="18">
        <v>500</v>
      </c>
      <c r="I147" s="18">
        <v>500</v>
      </c>
      <c r="J147" s="15"/>
    </row>
    <row r="148" spans="1:10" s="9" customFormat="1" ht="16.5" customHeight="1" hidden="1">
      <c r="A148" s="30" t="s">
        <v>67</v>
      </c>
      <c r="B148" s="16"/>
      <c r="C148" s="16"/>
      <c r="D148" s="16"/>
      <c r="E148" s="17" t="s">
        <v>16</v>
      </c>
      <c r="F148" s="18">
        <f t="shared" si="6"/>
        <v>0</v>
      </c>
      <c r="G148" s="18">
        <f>G149+G150+G151+G152</f>
        <v>0</v>
      </c>
      <c r="H148" s="18">
        <f>H149+H150+H151+H152</f>
        <v>0</v>
      </c>
      <c r="I148" s="18">
        <f>I149+I150+I151+I152</f>
        <v>0</v>
      </c>
      <c r="J148" s="16"/>
    </row>
    <row r="149" spans="1:10" s="9" customFormat="1" ht="16.5" customHeight="1" hidden="1">
      <c r="A149" s="30"/>
      <c r="B149" s="16"/>
      <c r="C149" s="16"/>
      <c r="D149" s="16"/>
      <c r="E149" s="20" t="s">
        <v>17</v>
      </c>
      <c r="F149" s="18">
        <f t="shared" si="6"/>
        <v>0</v>
      </c>
      <c r="G149" s="18">
        <v>0</v>
      </c>
      <c r="H149" s="18">
        <v>0</v>
      </c>
      <c r="I149" s="18">
        <v>0</v>
      </c>
      <c r="J149" s="16"/>
    </row>
    <row r="150" spans="1:10" s="9" customFormat="1" ht="16.5" customHeight="1" hidden="1">
      <c r="A150" s="30"/>
      <c r="B150" s="16"/>
      <c r="C150" s="16"/>
      <c r="D150" s="16"/>
      <c r="E150" s="20" t="s">
        <v>18</v>
      </c>
      <c r="F150" s="18">
        <f t="shared" si="6"/>
        <v>0</v>
      </c>
      <c r="G150" s="18">
        <v>0</v>
      </c>
      <c r="H150" s="18">
        <v>0</v>
      </c>
      <c r="I150" s="18">
        <v>0</v>
      </c>
      <c r="J150" s="16"/>
    </row>
    <row r="151" spans="1:10" s="9" customFormat="1" ht="16.5" customHeight="1" hidden="1">
      <c r="A151" s="30"/>
      <c r="B151" s="16"/>
      <c r="C151" s="16"/>
      <c r="D151" s="16"/>
      <c r="E151" s="20" t="s">
        <v>19</v>
      </c>
      <c r="F151" s="18">
        <f t="shared" si="6"/>
        <v>0</v>
      </c>
      <c r="G151" s="18">
        <v>0</v>
      </c>
      <c r="H151" s="18">
        <v>0</v>
      </c>
      <c r="I151" s="18">
        <v>0</v>
      </c>
      <c r="J151" s="16"/>
    </row>
    <row r="152" spans="1:10" s="9" customFormat="1" ht="16.5" customHeight="1" hidden="1">
      <c r="A152" s="30"/>
      <c r="B152" s="16"/>
      <c r="C152" s="16"/>
      <c r="D152" s="16"/>
      <c r="E152" s="20" t="s">
        <v>20</v>
      </c>
      <c r="F152" s="18">
        <f t="shared" si="6"/>
        <v>0</v>
      </c>
      <c r="G152" s="18">
        <v>0</v>
      </c>
      <c r="H152" s="18">
        <v>0</v>
      </c>
      <c r="I152" s="18">
        <v>0</v>
      </c>
      <c r="J152" s="16"/>
    </row>
    <row r="153" spans="1:10" s="9" customFormat="1" ht="18" customHeight="1" hidden="1">
      <c r="A153" s="30" t="s">
        <v>68</v>
      </c>
      <c r="B153" s="16"/>
      <c r="C153" s="16"/>
      <c r="D153" s="16"/>
      <c r="E153" s="17" t="s">
        <v>16</v>
      </c>
      <c r="F153" s="18">
        <f t="shared" si="6"/>
        <v>0</v>
      </c>
      <c r="G153" s="18">
        <f>G154+G155+G156+G157</f>
        <v>0</v>
      </c>
      <c r="H153" s="18">
        <f>H154+H155+H156+H157</f>
        <v>0</v>
      </c>
      <c r="I153" s="18">
        <f>I154+I155+I156+I157</f>
        <v>0</v>
      </c>
      <c r="J153" s="16"/>
    </row>
    <row r="154" spans="1:10" s="9" customFormat="1" ht="14.25" hidden="1">
      <c r="A154" s="30"/>
      <c r="B154" s="16"/>
      <c r="C154" s="16"/>
      <c r="D154" s="16"/>
      <c r="E154" s="20" t="s">
        <v>17</v>
      </c>
      <c r="F154" s="18">
        <f t="shared" si="6"/>
        <v>0</v>
      </c>
      <c r="G154" s="18">
        <v>0</v>
      </c>
      <c r="H154" s="18">
        <v>0</v>
      </c>
      <c r="I154" s="18">
        <v>0</v>
      </c>
      <c r="J154" s="16"/>
    </row>
    <row r="155" spans="1:10" s="9" customFormat="1" ht="14.25" hidden="1">
      <c r="A155" s="30"/>
      <c r="B155" s="16"/>
      <c r="C155" s="16"/>
      <c r="D155" s="16"/>
      <c r="E155" s="20" t="s">
        <v>18</v>
      </c>
      <c r="F155" s="18">
        <f t="shared" si="6"/>
        <v>0</v>
      </c>
      <c r="G155" s="18">
        <v>0</v>
      </c>
      <c r="H155" s="18">
        <v>0</v>
      </c>
      <c r="I155" s="18">
        <v>0</v>
      </c>
      <c r="J155" s="16"/>
    </row>
    <row r="156" spans="1:10" s="9" customFormat="1" ht="16.5" customHeight="1" hidden="1">
      <c r="A156" s="30"/>
      <c r="B156" s="16"/>
      <c r="C156" s="16"/>
      <c r="D156" s="16"/>
      <c r="E156" s="20" t="s">
        <v>19</v>
      </c>
      <c r="F156" s="18">
        <f t="shared" si="6"/>
        <v>0</v>
      </c>
      <c r="G156" s="18">
        <v>0</v>
      </c>
      <c r="H156" s="18">
        <v>0</v>
      </c>
      <c r="I156" s="18">
        <v>0</v>
      </c>
      <c r="J156" s="16"/>
    </row>
    <row r="157" spans="1:10" s="9" customFormat="1" ht="16.5" customHeight="1" hidden="1">
      <c r="A157" s="30"/>
      <c r="B157" s="16"/>
      <c r="C157" s="16"/>
      <c r="D157" s="16"/>
      <c r="E157" s="20" t="s">
        <v>20</v>
      </c>
      <c r="F157" s="18">
        <f t="shared" si="6"/>
        <v>0</v>
      </c>
      <c r="G157" s="18">
        <v>0</v>
      </c>
      <c r="H157" s="18">
        <v>0</v>
      </c>
      <c r="I157" s="18">
        <v>0</v>
      </c>
      <c r="J157" s="16"/>
    </row>
    <row r="158" spans="1:10" s="9" customFormat="1" ht="7.5" customHeight="1" hidden="1">
      <c r="A158" s="15" t="s">
        <v>69</v>
      </c>
      <c r="B158" s="15"/>
      <c r="C158" s="15"/>
      <c r="D158" s="15"/>
      <c r="E158" s="15"/>
      <c r="F158" s="15"/>
      <c r="G158" s="15"/>
      <c r="H158" s="15"/>
      <c r="I158" s="15"/>
      <c r="J158" s="15"/>
    </row>
    <row r="159" spans="1:10" s="9" customFormat="1" ht="16.5" customHeight="1" hidden="1">
      <c r="A159" s="30" t="s">
        <v>70</v>
      </c>
      <c r="B159" s="16"/>
      <c r="C159" s="16"/>
      <c r="D159" s="16"/>
      <c r="E159" s="17" t="s">
        <v>16</v>
      </c>
      <c r="F159" s="18">
        <f aca="true" t="shared" si="7" ref="F159:F208">G159+H159+I159</f>
        <v>0</v>
      </c>
      <c r="G159" s="18">
        <f>G160+G161+G162+G163</f>
        <v>0</v>
      </c>
      <c r="H159" s="18">
        <f>H160+H161+H162+H163</f>
        <v>0</v>
      </c>
      <c r="I159" s="18">
        <f>I160+I161+I162+I163</f>
        <v>0</v>
      </c>
      <c r="J159" s="16"/>
    </row>
    <row r="160" spans="1:10" s="9" customFormat="1" ht="16.5" customHeight="1" hidden="1">
      <c r="A160" s="30"/>
      <c r="B160" s="16"/>
      <c r="C160" s="16"/>
      <c r="D160" s="16"/>
      <c r="E160" s="20" t="s">
        <v>17</v>
      </c>
      <c r="F160" s="18">
        <f t="shared" si="7"/>
        <v>0</v>
      </c>
      <c r="G160" s="18">
        <v>0</v>
      </c>
      <c r="H160" s="18">
        <v>0</v>
      </c>
      <c r="I160" s="18">
        <v>0</v>
      </c>
      <c r="J160" s="16"/>
    </row>
    <row r="161" spans="1:10" s="9" customFormat="1" ht="16.5" customHeight="1" hidden="1">
      <c r="A161" s="30"/>
      <c r="B161" s="16"/>
      <c r="C161" s="16"/>
      <c r="D161" s="16"/>
      <c r="E161" s="20" t="s">
        <v>18</v>
      </c>
      <c r="F161" s="18">
        <f t="shared" si="7"/>
        <v>0</v>
      </c>
      <c r="G161" s="18">
        <v>0</v>
      </c>
      <c r="H161" s="18">
        <v>0</v>
      </c>
      <c r="I161" s="18">
        <v>0</v>
      </c>
      <c r="J161" s="16"/>
    </row>
    <row r="162" spans="1:10" s="9" customFormat="1" ht="16.5" customHeight="1" hidden="1">
      <c r="A162" s="30"/>
      <c r="B162" s="16"/>
      <c r="C162" s="16"/>
      <c r="D162" s="16"/>
      <c r="E162" s="20" t="s">
        <v>19</v>
      </c>
      <c r="F162" s="18">
        <f t="shared" si="7"/>
        <v>0</v>
      </c>
      <c r="G162" s="18">
        <v>0</v>
      </c>
      <c r="H162" s="18">
        <v>0</v>
      </c>
      <c r="I162" s="18">
        <v>0</v>
      </c>
      <c r="J162" s="16"/>
    </row>
    <row r="163" spans="1:10" s="9" customFormat="1" ht="16.5" customHeight="1" hidden="1">
      <c r="A163" s="30"/>
      <c r="B163" s="16"/>
      <c r="C163" s="16"/>
      <c r="D163" s="16"/>
      <c r="E163" s="20" t="s">
        <v>20</v>
      </c>
      <c r="F163" s="18">
        <f t="shared" si="7"/>
        <v>0</v>
      </c>
      <c r="G163" s="18">
        <v>0</v>
      </c>
      <c r="H163" s="18">
        <v>0</v>
      </c>
      <c r="I163" s="18">
        <v>0</v>
      </c>
      <c r="J163" s="16"/>
    </row>
    <row r="164" spans="1:10" s="9" customFormat="1" ht="16.5" customHeight="1" hidden="1">
      <c r="A164" s="30" t="s">
        <v>71</v>
      </c>
      <c r="B164" s="16"/>
      <c r="C164" s="16"/>
      <c r="D164" s="16"/>
      <c r="E164" s="17" t="s">
        <v>16</v>
      </c>
      <c r="F164" s="18">
        <f t="shared" si="7"/>
        <v>0</v>
      </c>
      <c r="G164" s="18">
        <f>G165+G166+G167+G168</f>
        <v>0</v>
      </c>
      <c r="H164" s="18">
        <f>H165+H166+H167+H168</f>
        <v>0</v>
      </c>
      <c r="I164" s="18">
        <f>I165+I166+I167+I168</f>
        <v>0</v>
      </c>
      <c r="J164" s="16"/>
    </row>
    <row r="165" spans="1:10" s="9" customFormat="1" ht="16.5" customHeight="1" hidden="1">
      <c r="A165" s="30"/>
      <c r="B165" s="16"/>
      <c r="C165" s="16"/>
      <c r="D165" s="16"/>
      <c r="E165" s="20" t="s">
        <v>17</v>
      </c>
      <c r="F165" s="18">
        <f t="shared" si="7"/>
        <v>0</v>
      </c>
      <c r="G165" s="18">
        <v>0</v>
      </c>
      <c r="H165" s="18">
        <v>0</v>
      </c>
      <c r="I165" s="18">
        <v>0</v>
      </c>
      <c r="J165" s="16"/>
    </row>
    <row r="166" spans="1:10" s="9" customFormat="1" ht="16.5" customHeight="1" hidden="1">
      <c r="A166" s="30"/>
      <c r="B166" s="16"/>
      <c r="C166" s="16"/>
      <c r="D166" s="16"/>
      <c r="E166" s="20" t="s">
        <v>18</v>
      </c>
      <c r="F166" s="18">
        <f t="shared" si="7"/>
        <v>0</v>
      </c>
      <c r="G166" s="18">
        <v>0</v>
      </c>
      <c r="H166" s="18">
        <v>0</v>
      </c>
      <c r="I166" s="18">
        <v>0</v>
      </c>
      <c r="J166" s="16"/>
    </row>
    <row r="167" spans="1:10" s="9" customFormat="1" ht="16.5" customHeight="1" hidden="1">
      <c r="A167" s="30"/>
      <c r="B167" s="16"/>
      <c r="C167" s="16"/>
      <c r="D167" s="16"/>
      <c r="E167" s="20" t="s">
        <v>19</v>
      </c>
      <c r="F167" s="18">
        <f t="shared" si="7"/>
        <v>0</v>
      </c>
      <c r="G167" s="18">
        <v>0</v>
      </c>
      <c r="H167" s="18">
        <v>0</v>
      </c>
      <c r="I167" s="18">
        <v>0</v>
      </c>
      <c r="J167" s="16"/>
    </row>
    <row r="168" spans="1:10" s="9" customFormat="1" ht="16.5" customHeight="1" hidden="1">
      <c r="A168" s="30"/>
      <c r="B168" s="16"/>
      <c r="C168" s="16"/>
      <c r="D168" s="16"/>
      <c r="E168" s="20" t="s">
        <v>20</v>
      </c>
      <c r="F168" s="18">
        <f t="shared" si="7"/>
        <v>0</v>
      </c>
      <c r="G168" s="18">
        <v>0</v>
      </c>
      <c r="H168" s="18">
        <v>0</v>
      </c>
      <c r="I168" s="18">
        <v>0</v>
      </c>
      <c r="J168" s="16"/>
    </row>
    <row r="169" spans="1:10" s="9" customFormat="1" ht="16.5" customHeight="1" hidden="1">
      <c r="A169" s="30" t="s">
        <v>72</v>
      </c>
      <c r="B169" s="16"/>
      <c r="C169" s="16"/>
      <c r="D169" s="16"/>
      <c r="E169" s="17" t="s">
        <v>16</v>
      </c>
      <c r="F169" s="18">
        <f t="shared" si="7"/>
        <v>0</v>
      </c>
      <c r="G169" s="18">
        <f>G170+G171+G172+G173</f>
        <v>0</v>
      </c>
      <c r="H169" s="18">
        <f>H170+H171+H172+H173</f>
        <v>0</v>
      </c>
      <c r="I169" s="18">
        <f>I170+I171+I172+I173</f>
        <v>0</v>
      </c>
      <c r="J169" s="16"/>
    </row>
    <row r="170" spans="1:10" s="9" customFormat="1" ht="16.5" customHeight="1" hidden="1">
      <c r="A170" s="30"/>
      <c r="B170" s="16"/>
      <c r="C170" s="16"/>
      <c r="D170" s="16"/>
      <c r="E170" s="20" t="s">
        <v>17</v>
      </c>
      <c r="F170" s="18">
        <f t="shared" si="7"/>
        <v>0</v>
      </c>
      <c r="G170" s="18">
        <v>0</v>
      </c>
      <c r="H170" s="18">
        <v>0</v>
      </c>
      <c r="I170" s="18">
        <v>0</v>
      </c>
      <c r="J170" s="16"/>
    </row>
    <row r="171" spans="1:10" s="9" customFormat="1" ht="16.5" customHeight="1" hidden="1">
      <c r="A171" s="30"/>
      <c r="B171" s="16"/>
      <c r="C171" s="16"/>
      <c r="D171" s="16"/>
      <c r="E171" s="20" t="s">
        <v>18</v>
      </c>
      <c r="F171" s="18">
        <f t="shared" si="7"/>
        <v>0</v>
      </c>
      <c r="G171" s="18">
        <v>0</v>
      </c>
      <c r="H171" s="18">
        <v>0</v>
      </c>
      <c r="I171" s="18">
        <v>0</v>
      </c>
      <c r="J171" s="16"/>
    </row>
    <row r="172" spans="1:10" s="9" customFormat="1" ht="16.5" customHeight="1" hidden="1">
      <c r="A172" s="30"/>
      <c r="B172" s="16"/>
      <c r="C172" s="16"/>
      <c r="D172" s="16"/>
      <c r="E172" s="20" t="s">
        <v>19</v>
      </c>
      <c r="F172" s="18">
        <f t="shared" si="7"/>
        <v>0</v>
      </c>
      <c r="G172" s="18">
        <v>0</v>
      </c>
      <c r="H172" s="18">
        <v>0</v>
      </c>
      <c r="I172" s="18">
        <v>0</v>
      </c>
      <c r="J172" s="16"/>
    </row>
    <row r="173" spans="1:10" s="9" customFormat="1" ht="16.5" customHeight="1" hidden="1">
      <c r="A173" s="30"/>
      <c r="B173" s="16"/>
      <c r="C173" s="16"/>
      <c r="D173" s="16"/>
      <c r="E173" s="20" t="s">
        <v>20</v>
      </c>
      <c r="F173" s="18">
        <f t="shared" si="7"/>
        <v>0</v>
      </c>
      <c r="G173" s="18">
        <v>0</v>
      </c>
      <c r="H173" s="18">
        <v>0</v>
      </c>
      <c r="I173" s="18">
        <v>0</v>
      </c>
      <c r="J173" s="16"/>
    </row>
    <row r="174" spans="1:10" s="9" customFormat="1" ht="16.5" customHeight="1" hidden="1">
      <c r="A174" s="30" t="s">
        <v>73</v>
      </c>
      <c r="B174" s="16"/>
      <c r="C174" s="16"/>
      <c r="D174" s="16"/>
      <c r="E174" s="17" t="s">
        <v>16</v>
      </c>
      <c r="F174" s="18">
        <f t="shared" si="7"/>
        <v>0</v>
      </c>
      <c r="G174" s="18">
        <f>G175+G176+G177+G178</f>
        <v>0</v>
      </c>
      <c r="H174" s="18">
        <f>H175+H176+H177+H178</f>
        <v>0</v>
      </c>
      <c r="I174" s="18">
        <f>I175+I176+I177+I178</f>
        <v>0</v>
      </c>
      <c r="J174" s="16"/>
    </row>
    <row r="175" spans="1:10" s="9" customFormat="1" ht="16.5" customHeight="1" hidden="1">
      <c r="A175" s="30"/>
      <c r="B175" s="16"/>
      <c r="C175" s="16"/>
      <c r="D175" s="16"/>
      <c r="E175" s="20" t="s">
        <v>17</v>
      </c>
      <c r="F175" s="18">
        <f t="shared" si="7"/>
        <v>0</v>
      </c>
      <c r="G175" s="18">
        <v>0</v>
      </c>
      <c r="H175" s="18">
        <v>0</v>
      </c>
      <c r="I175" s="18">
        <v>0</v>
      </c>
      <c r="J175" s="16"/>
    </row>
    <row r="176" spans="1:10" s="9" customFormat="1" ht="16.5" customHeight="1" hidden="1">
      <c r="A176" s="30"/>
      <c r="B176" s="16"/>
      <c r="C176" s="16"/>
      <c r="D176" s="16"/>
      <c r="E176" s="20" t="s">
        <v>18</v>
      </c>
      <c r="F176" s="18">
        <f t="shared" si="7"/>
        <v>0</v>
      </c>
      <c r="G176" s="18">
        <v>0</v>
      </c>
      <c r="H176" s="18">
        <v>0</v>
      </c>
      <c r="I176" s="18">
        <v>0</v>
      </c>
      <c r="J176" s="16"/>
    </row>
    <row r="177" spans="1:10" s="9" customFormat="1" ht="16.5" customHeight="1" hidden="1">
      <c r="A177" s="30"/>
      <c r="B177" s="16"/>
      <c r="C177" s="16"/>
      <c r="D177" s="16"/>
      <c r="E177" s="20" t="s">
        <v>19</v>
      </c>
      <c r="F177" s="18">
        <f t="shared" si="7"/>
        <v>0</v>
      </c>
      <c r="G177" s="18">
        <v>0</v>
      </c>
      <c r="H177" s="18">
        <v>0</v>
      </c>
      <c r="I177" s="18">
        <v>0</v>
      </c>
      <c r="J177" s="16"/>
    </row>
    <row r="178" spans="1:10" s="9" customFormat="1" ht="16.5" customHeight="1" hidden="1">
      <c r="A178" s="30"/>
      <c r="B178" s="16"/>
      <c r="C178" s="16"/>
      <c r="D178" s="16"/>
      <c r="E178" s="20" t="s">
        <v>20</v>
      </c>
      <c r="F178" s="18">
        <f t="shared" si="7"/>
        <v>0</v>
      </c>
      <c r="G178" s="18">
        <v>0</v>
      </c>
      <c r="H178" s="18">
        <v>0</v>
      </c>
      <c r="I178" s="18">
        <v>0</v>
      </c>
      <c r="J178" s="16"/>
    </row>
    <row r="179" spans="1:10" s="9" customFormat="1" ht="16.5" customHeight="1" hidden="1">
      <c r="A179" s="30" t="s">
        <v>74</v>
      </c>
      <c r="B179" s="16"/>
      <c r="C179" s="16"/>
      <c r="D179" s="16"/>
      <c r="E179" s="17" t="s">
        <v>16</v>
      </c>
      <c r="F179" s="18">
        <f t="shared" si="7"/>
        <v>0</v>
      </c>
      <c r="G179" s="18">
        <f>G180+G181+G182+G183</f>
        <v>0</v>
      </c>
      <c r="H179" s="18">
        <f>H180+H181+H182+H183</f>
        <v>0</v>
      </c>
      <c r="I179" s="18">
        <f>I180+I181+I182+I183</f>
        <v>0</v>
      </c>
      <c r="J179" s="16"/>
    </row>
    <row r="180" spans="1:10" s="9" customFormat="1" ht="16.5" customHeight="1" hidden="1">
      <c r="A180" s="30"/>
      <c r="B180" s="16"/>
      <c r="C180" s="16"/>
      <c r="D180" s="16"/>
      <c r="E180" s="20" t="s">
        <v>17</v>
      </c>
      <c r="F180" s="18">
        <f t="shared" si="7"/>
        <v>0</v>
      </c>
      <c r="G180" s="18">
        <v>0</v>
      </c>
      <c r="H180" s="18">
        <v>0</v>
      </c>
      <c r="I180" s="18">
        <v>0</v>
      </c>
      <c r="J180" s="16"/>
    </row>
    <row r="181" spans="1:10" s="9" customFormat="1" ht="16.5" customHeight="1" hidden="1">
      <c r="A181" s="30"/>
      <c r="B181" s="16"/>
      <c r="C181" s="16"/>
      <c r="D181" s="16"/>
      <c r="E181" s="20" t="s">
        <v>18</v>
      </c>
      <c r="F181" s="18">
        <f t="shared" si="7"/>
        <v>0</v>
      </c>
      <c r="G181" s="18">
        <v>0</v>
      </c>
      <c r="H181" s="18">
        <v>0</v>
      </c>
      <c r="I181" s="18">
        <v>0</v>
      </c>
      <c r="J181" s="16"/>
    </row>
    <row r="182" spans="1:10" s="9" customFormat="1" ht="16.5" customHeight="1" hidden="1">
      <c r="A182" s="30"/>
      <c r="B182" s="16"/>
      <c r="C182" s="16"/>
      <c r="D182" s="16"/>
      <c r="E182" s="20" t="s">
        <v>19</v>
      </c>
      <c r="F182" s="18">
        <f t="shared" si="7"/>
        <v>0</v>
      </c>
      <c r="G182" s="18">
        <v>0</v>
      </c>
      <c r="H182" s="18">
        <v>0</v>
      </c>
      <c r="I182" s="18">
        <v>0</v>
      </c>
      <c r="J182" s="16"/>
    </row>
    <row r="183" spans="1:10" s="9" customFormat="1" ht="16.5" customHeight="1" hidden="1">
      <c r="A183" s="30"/>
      <c r="B183" s="16"/>
      <c r="C183" s="16"/>
      <c r="D183" s="16"/>
      <c r="E183" s="20" t="s">
        <v>20</v>
      </c>
      <c r="F183" s="18">
        <f t="shared" si="7"/>
        <v>0</v>
      </c>
      <c r="G183" s="18">
        <v>0</v>
      </c>
      <c r="H183" s="18">
        <v>0</v>
      </c>
      <c r="I183" s="18">
        <v>0</v>
      </c>
      <c r="J183" s="16"/>
    </row>
    <row r="184" spans="1:10" s="9" customFormat="1" ht="16.5" customHeight="1" hidden="1">
      <c r="A184" s="30" t="s">
        <v>75</v>
      </c>
      <c r="B184" s="31"/>
      <c r="C184" s="16"/>
      <c r="D184" s="16"/>
      <c r="E184" s="17" t="s">
        <v>16</v>
      </c>
      <c r="F184" s="18">
        <f t="shared" si="7"/>
        <v>0</v>
      </c>
      <c r="G184" s="18">
        <f>G185+G186+G187+G188</f>
        <v>0</v>
      </c>
      <c r="H184" s="18">
        <f>H185+H186+H187+H188</f>
        <v>0</v>
      </c>
      <c r="I184" s="18">
        <f>I185+I186+I187+I188</f>
        <v>0</v>
      </c>
      <c r="J184" s="16"/>
    </row>
    <row r="185" spans="1:10" s="9" customFormat="1" ht="16.5" customHeight="1" hidden="1">
      <c r="A185" s="30"/>
      <c r="B185" s="31"/>
      <c r="C185" s="16"/>
      <c r="D185" s="16"/>
      <c r="E185" s="20" t="s">
        <v>17</v>
      </c>
      <c r="F185" s="18">
        <f t="shared" si="7"/>
        <v>0</v>
      </c>
      <c r="G185" s="18">
        <v>0</v>
      </c>
      <c r="H185" s="18">
        <v>0</v>
      </c>
      <c r="I185" s="18">
        <v>0</v>
      </c>
      <c r="J185" s="16"/>
    </row>
    <row r="186" spans="1:10" s="9" customFormat="1" ht="16.5" customHeight="1" hidden="1">
      <c r="A186" s="30"/>
      <c r="B186" s="31"/>
      <c r="C186" s="16"/>
      <c r="D186" s="16"/>
      <c r="E186" s="20" t="s">
        <v>18</v>
      </c>
      <c r="F186" s="18">
        <f t="shared" si="7"/>
        <v>0</v>
      </c>
      <c r="G186" s="18">
        <v>0</v>
      </c>
      <c r="H186" s="18">
        <v>0</v>
      </c>
      <c r="I186" s="18">
        <v>0</v>
      </c>
      <c r="J186" s="16"/>
    </row>
    <row r="187" spans="1:10" s="9" customFormat="1" ht="16.5" customHeight="1" hidden="1">
      <c r="A187" s="30"/>
      <c r="B187" s="31"/>
      <c r="C187" s="16"/>
      <c r="D187" s="16"/>
      <c r="E187" s="20" t="s">
        <v>19</v>
      </c>
      <c r="F187" s="18">
        <f t="shared" si="7"/>
        <v>0</v>
      </c>
      <c r="G187" s="18">
        <v>0</v>
      </c>
      <c r="H187" s="18">
        <v>0</v>
      </c>
      <c r="I187" s="18">
        <v>0</v>
      </c>
      <c r="J187" s="16"/>
    </row>
    <row r="188" spans="1:10" s="9" customFormat="1" ht="16.5" customHeight="1" hidden="1">
      <c r="A188" s="30"/>
      <c r="B188" s="31"/>
      <c r="C188" s="16"/>
      <c r="D188" s="16"/>
      <c r="E188" s="20" t="s">
        <v>20</v>
      </c>
      <c r="F188" s="18">
        <f t="shared" si="7"/>
        <v>0</v>
      </c>
      <c r="G188" s="18">
        <v>0</v>
      </c>
      <c r="H188" s="18">
        <v>0</v>
      </c>
      <c r="I188" s="18">
        <v>0</v>
      </c>
      <c r="J188" s="16"/>
    </row>
    <row r="189" spans="1:10" s="9" customFormat="1" ht="16.5" customHeight="1" hidden="1">
      <c r="A189" s="30" t="s">
        <v>76</v>
      </c>
      <c r="B189" s="16"/>
      <c r="C189" s="16"/>
      <c r="D189" s="16"/>
      <c r="E189" s="17" t="s">
        <v>16</v>
      </c>
      <c r="F189" s="18">
        <f t="shared" si="7"/>
        <v>0</v>
      </c>
      <c r="G189" s="18">
        <f>G190+G191+G192+G193</f>
        <v>0</v>
      </c>
      <c r="H189" s="18">
        <f>H190+H191+H192+H193</f>
        <v>0</v>
      </c>
      <c r="I189" s="18">
        <f>I190+I191+I192+I193</f>
        <v>0</v>
      </c>
      <c r="J189" s="16"/>
    </row>
    <row r="190" spans="1:10" s="9" customFormat="1" ht="16.5" customHeight="1" hidden="1">
      <c r="A190" s="30"/>
      <c r="B190" s="16"/>
      <c r="C190" s="16"/>
      <c r="D190" s="16"/>
      <c r="E190" s="20" t="s">
        <v>17</v>
      </c>
      <c r="F190" s="18">
        <f t="shared" si="7"/>
        <v>0</v>
      </c>
      <c r="G190" s="18">
        <v>0</v>
      </c>
      <c r="H190" s="18">
        <v>0</v>
      </c>
      <c r="I190" s="18">
        <v>0</v>
      </c>
      <c r="J190" s="16"/>
    </row>
    <row r="191" spans="1:10" s="9" customFormat="1" ht="16.5" customHeight="1" hidden="1">
      <c r="A191" s="30"/>
      <c r="B191" s="16"/>
      <c r="C191" s="16"/>
      <c r="D191" s="16"/>
      <c r="E191" s="20" t="s">
        <v>18</v>
      </c>
      <c r="F191" s="18">
        <f t="shared" si="7"/>
        <v>0</v>
      </c>
      <c r="G191" s="18">
        <v>0</v>
      </c>
      <c r="H191" s="18">
        <v>0</v>
      </c>
      <c r="I191" s="18">
        <v>0</v>
      </c>
      <c r="J191" s="16"/>
    </row>
    <row r="192" spans="1:10" s="9" customFormat="1" ht="16.5" customHeight="1" hidden="1">
      <c r="A192" s="30"/>
      <c r="B192" s="16"/>
      <c r="C192" s="16"/>
      <c r="D192" s="16"/>
      <c r="E192" s="20" t="s">
        <v>19</v>
      </c>
      <c r="F192" s="18">
        <f t="shared" si="7"/>
        <v>0</v>
      </c>
      <c r="G192" s="18">
        <v>0</v>
      </c>
      <c r="H192" s="18">
        <v>0</v>
      </c>
      <c r="I192" s="18">
        <v>0</v>
      </c>
      <c r="J192" s="16"/>
    </row>
    <row r="193" spans="1:10" s="9" customFormat="1" ht="16.5" customHeight="1" hidden="1">
      <c r="A193" s="30"/>
      <c r="B193" s="16"/>
      <c r="C193" s="16"/>
      <c r="D193" s="16"/>
      <c r="E193" s="20" t="s">
        <v>20</v>
      </c>
      <c r="F193" s="18">
        <f t="shared" si="7"/>
        <v>0</v>
      </c>
      <c r="G193" s="18">
        <v>0</v>
      </c>
      <c r="H193" s="18">
        <v>0</v>
      </c>
      <c r="I193" s="18">
        <v>0</v>
      </c>
      <c r="J193" s="16"/>
    </row>
    <row r="194" spans="1:10" s="9" customFormat="1" ht="16.5" customHeight="1" hidden="1">
      <c r="A194" s="30" t="s">
        <v>77</v>
      </c>
      <c r="B194" s="16"/>
      <c r="C194" s="16"/>
      <c r="D194" s="16"/>
      <c r="E194" s="17" t="s">
        <v>16</v>
      </c>
      <c r="F194" s="18">
        <f t="shared" si="7"/>
        <v>0</v>
      </c>
      <c r="G194" s="18">
        <f>G195+G196+G197+G198</f>
        <v>0</v>
      </c>
      <c r="H194" s="18">
        <f>H195+H196+H197+H198</f>
        <v>0</v>
      </c>
      <c r="I194" s="18">
        <f>I195+I196+I197+I198</f>
        <v>0</v>
      </c>
      <c r="J194" s="16"/>
    </row>
    <row r="195" spans="1:10" s="9" customFormat="1" ht="16.5" customHeight="1" hidden="1">
      <c r="A195" s="30"/>
      <c r="B195" s="16"/>
      <c r="C195" s="16"/>
      <c r="D195" s="16"/>
      <c r="E195" s="20" t="s">
        <v>17</v>
      </c>
      <c r="F195" s="18">
        <f t="shared" si="7"/>
        <v>0</v>
      </c>
      <c r="G195" s="18">
        <v>0</v>
      </c>
      <c r="H195" s="18">
        <v>0</v>
      </c>
      <c r="I195" s="18">
        <v>0</v>
      </c>
      <c r="J195" s="16"/>
    </row>
    <row r="196" spans="1:10" s="9" customFormat="1" ht="16.5" customHeight="1" hidden="1">
      <c r="A196" s="30"/>
      <c r="B196" s="16"/>
      <c r="C196" s="16"/>
      <c r="D196" s="16"/>
      <c r="E196" s="20" t="s">
        <v>18</v>
      </c>
      <c r="F196" s="18">
        <f t="shared" si="7"/>
        <v>0</v>
      </c>
      <c r="G196" s="18">
        <v>0</v>
      </c>
      <c r="H196" s="18">
        <v>0</v>
      </c>
      <c r="I196" s="18">
        <v>0</v>
      </c>
      <c r="J196" s="16"/>
    </row>
    <row r="197" spans="1:10" s="9" customFormat="1" ht="16.5" customHeight="1" hidden="1">
      <c r="A197" s="30"/>
      <c r="B197" s="16"/>
      <c r="C197" s="16"/>
      <c r="D197" s="16"/>
      <c r="E197" s="20" t="s">
        <v>19</v>
      </c>
      <c r="F197" s="18">
        <f t="shared" si="7"/>
        <v>0</v>
      </c>
      <c r="G197" s="18">
        <v>0</v>
      </c>
      <c r="H197" s="18">
        <v>0</v>
      </c>
      <c r="I197" s="18">
        <v>0</v>
      </c>
      <c r="J197" s="16"/>
    </row>
    <row r="198" spans="1:10" s="9" customFormat="1" ht="16.5" customHeight="1" hidden="1">
      <c r="A198" s="30"/>
      <c r="B198" s="16"/>
      <c r="C198" s="16"/>
      <c r="D198" s="16"/>
      <c r="E198" s="20" t="s">
        <v>20</v>
      </c>
      <c r="F198" s="18">
        <f t="shared" si="7"/>
        <v>0</v>
      </c>
      <c r="G198" s="18">
        <v>0</v>
      </c>
      <c r="H198" s="18">
        <v>0</v>
      </c>
      <c r="I198" s="18">
        <v>0</v>
      </c>
      <c r="J198" s="16"/>
    </row>
    <row r="199" spans="1:10" s="9" customFormat="1" ht="16.5" customHeight="1" hidden="1">
      <c r="A199" s="30" t="s">
        <v>78</v>
      </c>
      <c r="B199" s="16"/>
      <c r="C199" s="16"/>
      <c r="D199" s="16"/>
      <c r="E199" s="17" t="s">
        <v>16</v>
      </c>
      <c r="F199" s="18">
        <f t="shared" si="7"/>
        <v>0</v>
      </c>
      <c r="G199" s="18">
        <f>G200+G201+G202+G203</f>
        <v>0</v>
      </c>
      <c r="H199" s="18">
        <f>H200+H201+H202+H203</f>
        <v>0</v>
      </c>
      <c r="I199" s="18">
        <f>I200+I201+I202+I203</f>
        <v>0</v>
      </c>
      <c r="J199" s="16"/>
    </row>
    <row r="200" spans="1:10" s="9" customFormat="1" ht="16.5" customHeight="1" hidden="1">
      <c r="A200" s="30"/>
      <c r="B200" s="16"/>
      <c r="C200" s="16"/>
      <c r="D200" s="16"/>
      <c r="E200" s="20" t="s">
        <v>17</v>
      </c>
      <c r="F200" s="18">
        <f t="shared" si="7"/>
        <v>0</v>
      </c>
      <c r="G200" s="18">
        <v>0</v>
      </c>
      <c r="H200" s="18">
        <v>0</v>
      </c>
      <c r="I200" s="18">
        <v>0</v>
      </c>
      <c r="J200" s="16"/>
    </row>
    <row r="201" spans="1:10" s="9" customFormat="1" ht="16.5" customHeight="1" hidden="1">
      <c r="A201" s="30"/>
      <c r="B201" s="16"/>
      <c r="C201" s="16"/>
      <c r="D201" s="16"/>
      <c r="E201" s="20" t="s">
        <v>18</v>
      </c>
      <c r="F201" s="18">
        <f t="shared" si="7"/>
        <v>0</v>
      </c>
      <c r="G201" s="18">
        <v>0</v>
      </c>
      <c r="H201" s="18">
        <v>0</v>
      </c>
      <c r="I201" s="18">
        <v>0</v>
      </c>
      <c r="J201" s="16"/>
    </row>
    <row r="202" spans="1:10" s="9" customFormat="1" ht="16.5" customHeight="1" hidden="1">
      <c r="A202" s="30"/>
      <c r="B202" s="16"/>
      <c r="C202" s="16"/>
      <c r="D202" s="16"/>
      <c r="E202" s="20" t="s">
        <v>19</v>
      </c>
      <c r="F202" s="18">
        <f t="shared" si="7"/>
        <v>0</v>
      </c>
      <c r="G202" s="18">
        <v>0</v>
      </c>
      <c r="H202" s="18">
        <v>0</v>
      </c>
      <c r="I202" s="18">
        <v>0</v>
      </c>
      <c r="J202" s="16"/>
    </row>
    <row r="203" spans="1:10" s="9" customFormat="1" ht="16.5" customHeight="1" hidden="1">
      <c r="A203" s="30"/>
      <c r="B203" s="16"/>
      <c r="C203" s="16"/>
      <c r="D203" s="16"/>
      <c r="E203" s="20" t="s">
        <v>20</v>
      </c>
      <c r="F203" s="18">
        <f t="shared" si="7"/>
        <v>0</v>
      </c>
      <c r="G203" s="18">
        <v>0</v>
      </c>
      <c r="H203" s="18">
        <v>0</v>
      </c>
      <c r="I203" s="18">
        <v>0</v>
      </c>
      <c r="J203" s="16"/>
    </row>
    <row r="204" spans="1:10" s="9" customFormat="1" ht="16.5" customHeight="1" hidden="1">
      <c r="A204" s="30" t="s">
        <v>79</v>
      </c>
      <c r="B204" s="16"/>
      <c r="C204" s="16"/>
      <c r="D204" s="16"/>
      <c r="E204" s="17" t="s">
        <v>16</v>
      </c>
      <c r="F204" s="18">
        <f t="shared" si="7"/>
        <v>0</v>
      </c>
      <c r="G204" s="18">
        <f>G205+G206+G207+G208</f>
        <v>0</v>
      </c>
      <c r="H204" s="18">
        <f>H205+H206+H207+H208</f>
        <v>0</v>
      </c>
      <c r="I204" s="18">
        <f>I205+I206+I207+I208</f>
        <v>0</v>
      </c>
      <c r="J204" s="16"/>
    </row>
    <row r="205" spans="1:10" s="9" customFormat="1" ht="16.5" customHeight="1" hidden="1">
      <c r="A205" s="30"/>
      <c r="B205" s="16"/>
      <c r="C205" s="16"/>
      <c r="D205" s="16"/>
      <c r="E205" s="20" t="s">
        <v>17</v>
      </c>
      <c r="F205" s="18">
        <f t="shared" si="7"/>
        <v>0</v>
      </c>
      <c r="G205" s="18">
        <v>0</v>
      </c>
      <c r="H205" s="18">
        <v>0</v>
      </c>
      <c r="I205" s="18">
        <v>0</v>
      </c>
      <c r="J205" s="16"/>
    </row>
    <row r="206" spans="1:10" s="9" customFormat="1" ht="16.5" customHeight="1" hidden="1">
      <c r="A206" s="30"/>
      <c r="B206" s="16"/>
      <c r="C206" s="16"/>
      <c r="D206" s="16"/>
      <c r="E206" s="20" t="s">
        <v>18</v>
      </c>
      <c r="F206" s="18">
        <f t="shared" si="7"/>
        <v>0</v>
      </c>
      <c r="G206" s="18">
        <v>0</v>
      </c>
      <c r="H206" s="18">
        <v>0</v>
      </c>
      <c r="I206" s="18">
        <v>0</v>
      </c>
      <c r="J206" s="16"/>
    </row>
    <row r="207" spans="1:10" s="9" customFormat="1" ht="16.5" customHeight="1" hidden="1">
      <c r="A207" s="30"/>
      <c r="B207" s="16"/>
      <c r="C207" s="16"/>
      <c r="D207" s="16"/>
      <c r="E207" s="20" t="s">
        <v>19</v>
      </c>
      <c r="F207" s="18">
        <f t="shared" si="7"/>
        <v>0</v>
      </c>
      <c r="G207" s="18">
        <v>0</v>
      </c>
      <c r="H207" s="18">
        <v>0</v>
      </c>
      <c r="I207" s="18">
        <v>0</v>
      </c>
      <c r="J207" s="16"/>
    </row>
    <row r="208" spans="1:10" s="9" customFormat="1" ht="16.5" customHeight="1" hidden="1">
      <c r="A208" s="30"/>
      <c r="B208" s="16"/>
      <c r="C208" s="16"/>
      <c r="D208" s="16"/>
      <c r="E208" s="20" t="s">
        <v>20</v>
      </c>
      <c r="F208" s="18">
        <f t="shared" si="7"/>
        <v>0</v>
      </c>
      <c r="G208" s="18">
        <v>0</v>
      </c>
      <c r="H208" s="18">
        <v>0</v>
      </c>
      <c r="I208" s="18">
        <v>0</v>
      </c>
      <c r="J208" s="16"/>
    </row>
    <row r="209" spans="1:10" s="9" customFormat="1" ht="16.5" customHeight="1" hidden="1">
      <c r="A209" s="25" t="s">
        <v>80</v>
      </c>
      <c r="B209" s="25"/>
      <c r="C209" s="25"/>
      <c r="D209" s="25"/>
      <c r="E209" s="25"/>
      <c r="F209" s="25"/>
      <c r="G209" s="25"/>
      <c r="H209" s="25"/>
      <c r="I209" s="25"/>
      <c r="J209" s="25"/>
    </row>
    <row r="210" spans="1:10" s="9" customFormat="1" ht="16.5" customHeight="1" hidden="1">
      <c r="A210" s="15" t="s">
        <v>81</v>
      </c>
      <c r="B210" s="15"/>
      <c r="C210" s="15"/>
      <c r="D210" s="15"/>
      <c r="E210" s="15"/>
      <c r="F210" s="15"/>
      <c r="G210" s="15"/>
      <c r="H210" s="15"/>
      <c r="I210" s="15"/>
      <c r="J210" s="15"/>
    </row>
    <row r="211" spans="1:10" s="9" customFormat="1" ht="16.5" customHeight="1" hidden="1">
      <c r="A211" s="30" t="s">
        <v>82</v>
      </c>
      <c r="B211" s="16"/>
      <c r="C211" s="16"/>
      <c r="D211" s="16"/>
      <c r="E211" s="17" t="s">
        <v>16</v>
      </c>
      <c r="F211" s="18">
        <f aca="true" t="shared" si="8" ref="F211:F215">G211+H211+I211</f>
        <v>0</v>
      </c>
      <c r="G211" s="18">
        <f>G212+G213+G214+G215</f>
        <v>0</v>
      </c>
      <c r="H211" s="18">
        <f>H212+H213+H214+H215</f>
        <v>0</v>
      </c>
      <c r="I211" s="18">
        <f>I212+I213+I214+I215</f>
        <v>0</v>
      </c>
      <c r="J211" s="16"/>
    </row>
    <row r="212" spans="1:10" s="9" customFormat="1" ht="16.5" customHeight="1" hidden="1">
      <c r="A212" s="30"/>
      <c r="B212" s="16"/>
      <c r="C212" s="16"/>
      <c r="D212" s="16"/>
      <c r="E212" s="20" t="s">
        <v>17</v>
      </c>
      <c r="F212" s="18">
        <f t="shared" si="8"/>
        <v>0</v>
      </c>
      <c r="G212" s="18">
        <v>0</v>
      </c>
      <c r="H212" s="18">
        <v>0</v>
      </c>
      <c r="I212" s="18">
        <v>0</v>
      </c>
      <c r="J212" s="16"/>
    </row>
    <row r="213" spans="1:10" s="9" customFormat="1" ht="16.5" customHeight="1" hidden="1">
      <c r="A213" s="30"/>
      <c r="B213" s="16"/>
      <c r="C213" s="16"/>
      <c r="D213" s="16"/>
      <c r="E213" s="20" t="s">
        <v>18</v>
      </c>
      <c r="F213" s="18">
        <f t="shared" si="8"/>
        <v>0</v>
      </c>
      <c r="G213" s="18">
        <v>0</v>
      </c>
      <c r="H213" s="18">
        <v>0</v>
      </c>
      <c r="I213" s="18">
        <v>0</v>
      </c>
      <c r="J213" s="16"/>
    </row>
    <row r="214" spans="1:10" s="9" customFormat="1" ht="16.5" customHeight="1" hidden="1">
      <c r="A214" s="30"/>
      <c r="B214" s="16"/>
      <c r="C214" s="16"/>
      <c r="D214" s="16"/>
      <c r="E214" s="20" t="s">
        <v>19</v>
      </c>
      <c r="F214" s="18">
        <f t="shared" si="8"/>
        <v>0</v>
      </c>
      <c r="G214" s="18">
        <v>0</v>
      </c>
      <c r="H214" s="18">
        <v>0</v>
      </c>
      <c r="I214" s="18">
        <v>0</v>
      </c>
      <c r="J214" s="16"/>
    </row>
    <row r="215" spans="1:10" s="9" customFormat="1" ht="16.5" customHeight="1" hidden="1">
      <c r="A215" s="30"/>
      <c r="B215" s="16"/>
      <c r="C215" s="16"/>
      <c r="D215" s="16"/>
      <c r="E215" s="20" t="s">
        <v>20</v>
      </c>
      <c r="F215" s="18">
        <f t="shared" si="8"/>
        <v>0</v>
      </c>
      <c r="G215" s="18">
        <v>0</v>
      </c>
      <c r="H215" s="18">
        <v>0</v>
      </c>
      <c r="I215" s="18">
        <v>0</v>
      </c>
      <c r="J215" s="16"/>
    </row>
    <row r="216" spans="1:10" s="9" customFormat="1" ht="16.5" customHeight="1">
      <c r="A216" s="14"/>
      <c r="B216" s="32" t="s">
        <v>83</v>
      </c>
      <c r="C216" s="16"/>
      <c r="D216" s="33"/>
      <c r="E216" s="17" t="s">
        <v>16</v>
      </c>
      <c r="F216" s="18">
        <f>F217+F218+F219+F220</f>
        <v>4292.7</v>
      </c>
      <c r="G216" s="18">
        <f aca="true" t="shared" si="9" ref="G216:G220">G10+G15+G20+G25+G30+G35+G41+G46+G51+G57+G62+G69+G74+G79+G84+G89+G94+G99+G104+G110+G116+G121+G128+G133+G138+G143+G148+G153+G159+G164+G169+G174+G179+G184+G189+G194+G199+G204+G211</f>
        <v>1332.7</v>
      </c>
      <c r="H216" s="18">
        <f aca="true" t="shared" si="10" ref="H216:H220">H10+H15+H20+H25+H30+H35+H41+H46+H51+H57+H62+H69+H74+H79+H84+H89+H94+H99+H104+H110+H116+H121+H128+H133+H138+H143+H148+H153+H159+H164+H169+H174+H179+H184+H189+H194+H199+H204+H211</f>
        <v>1460</v>
      </c>
      <c r="I216" s="18">
        <f aca="true" t="shared" si="11" ref="I216:I220">I10+I15+I20+I25+I30+I35+I41+I46+I51+I57+I62+I69+I74+I79+I84+I89+I94+I99+I104+I110+I116+I121+I128+I133+I138+I143+I148+I153+I159+I164+I169+I174+I179+I184+I189+I194+I199+I204+I211</f>
        <v>1500</v>
      </c>
      <c r="J216" s="16"/>
    </row>
    <row r="217" spans="1:10" s="9" customFormat="1" ht="16.5" customHeight="1">
      <c r="A217" s="14"/>
      <c r="B217" s="32"/>
      <c r="C217" s="16"/>
      <c r="D217" s="33"/>
      <c r="E217" s="20" t="s">
        <v>17</v>
      </c>
      <c r="F217" s="18">
        <f aca="true" t="shared" si="12" ref="F217:F220">G217+H217+I217</f>
        <v>0</v>
      </c>
      <c r="G217" s="18">
        <f t="shared" si="9"/>
        <v>0</v>
      </c>
      <c r="H217" s="18">
        <f t="shared" si="10"/>
        <v>0</v>
      </c>
      <c r="I217" s="18">
        <f t="shared" si="11"/>
        <v>0</v>
      </c>
      <c r="J217" s="16"/>
    </row>
    <row r="218" spans="1:10" s="9" customFormat="1" ht="16.5" customHeight="1">
      <c r="A218" s="14"/>
      <c r="B218" s="32"/>
      <c r="C218" s="16"/>
      <c r="D218" s="33"/>
      <c r="E218" s="20" t="s">
        <v>18</v>
      </c>
      <c r="F218" s="18">
        <f t="shared" si="12"/>
        <v>0</v>
      </c>
      <c r="G218" s="18">
        <f t="shared" si="9"/>
        <v>0</v>
      </c>
      <c r="H218" s="18">
        <f t="shared" si="10"/>
        <v>0</v>
      </c>
      <c r="I218" s="18">
        <f t="shared" si="11"/>
        <v>0</v>
      </c>
      <c r="J218" s="16"/>
    </row>
    <row r="219" spans="1:10" s="9" customFormat="1" ht="16.5" customHeight="1">
      <c r="A219" s="14"/>
      <c r="B219" s="32"/>
      <c r="C219" s="16"/>
      <c r="D219" s="33"/>
      <c r="E219" s="20" t="s">
        <v>19</v>
      </c>
      <c r="F219" s="18">
        <f t="shared" si="12"/>
        <v>1451.2</v>
      </c>
      <c r="G219" s="18">
        <f t="shared" si="9"/>
        <v>451.2</v>
      </c>
      <c r="H219" s="18">
        <f t="shared" si="10"/>
        <v>500</v>
      </c>
      <c r="I219" s="18">
        <f t="shared" si="11"/>
        <v>500</v>
      </c>
      <c r="J219" s="16"/>
    </row>
    <row r="220" spans="1:10" s="9" customFormat="1" ht="16.5" customHeight="1">
      <c r="A220" s="14"/>
      <c r="B220" s="32"/>
      <c r="C220" s="16"/>
      <c r="D220" s="33"/>
      <c r="E220" s="20" t="s">
        <v>20</v>
      </c>
      <c r="F220" s="18">
        <f t="shared" si="12"/>
        <v>2841.5</v>
      </c>
      <c r="G220" s="18">
        <f t="shared" si="9"/>
        <v>881.5</v>
      </c>
      <c r="H220" s="18">
        <f t="shared" si="10"/>
        <v>960</v>
      </c>
      <c r="I220" s="18">
        <f t="shared" si="11"/>
        <v>1000</v>
      </c>
      <c r="J220" s="16"/>
    </row>
    <row r="221" spans="1:10" s="9" customFormat="1" ht="14.25">
      <c r="A221" s="34" t="s">
        <v>84</v>
      </c>
      <c r="B221" s="34"/>
      <c r="C221" s="34"/>
      <c r="D221" s="34"/>
      <c r="E221" s="34"/>
      <c r="F221" s="34"/>
      <c r="G221" s="34"/>
      <c r="H221" s="34"/>
      <c r="I221" s="34"/>
      <c r="J221" s="34"/>
    </row>
    <row r="222" spans="1:10" s="9" customFormat="1" ht="14.25" hidden="1">
      <c r="A222" s="23" t="s">
        <v>85</v>
      </c>
      <c r="B222" s="23"/>
      <c r="C222" s="23"/>
      <c r="D222" s="23"/>
      <c r="E222" s="23"/>
      <c r="F222" s="23"/>
      <c r="G222" s="23"/>
      <c r="H222" s="23"/>
      <c r="I222" s="23"/>
      <c r="J222" s="23"/>
    </row>
    <row r="223" spans="1:10" s="9" customFormat="1" ht="14.25" hidden="1">
      <c r="A223" s="23" t="s">
        <v>86</v>
      </c>
      <c r="B223" s="23"/>
      <c r="C223" s="23"/>
      <c r="D223" s="23"/>
      <c r="E223" s="23"/>
      <c r="F223" s="23"/>
      <c r="G223" s="23"/>
      <c r="H223" s="23"/>
      <c r="I223" s="23"/>
      <c r="J223" s="23"/>
    </row>
    <row r="224" spans="1:10" s="9" customFormat="1" ht="16.5" customHeight="1" hidden="1">
      <c r="A224" s="14" t="s">
        <v>87</v>
      </c>
      <c r="B224" s="16"/>
      <c r="C224" s="16"/>
      <c r="D224" s="16"/>
      <c r="E224" s="17" t="s">
        <v>16</v>
      </c>
      <c r="F224" s="18">
        <f aca="true" t="shared" si="13" ref="F224:F253">G224+H224+I224</f>
        <v>0</v>
      </c>
      <c r="G224" s="18">
        <f>G225+G226+G227+G228</f>
        <v>0</v>
      </c>
      <c r="H224" s="18">
        <f>H225+H226+H227+H228</f>
        <v>0</v>
      </c>
      <c r="I224" s="18">
        <f>I225+I226+I227+I228</f>
        <v>0</v>
      </c>
      <c r="J224" s="16"/>
    </row>
    <row r="225" spans="1:10" s="9" customFormat="1" ht="14.25" hidden="1">
      <c r="A225" s="14"/>
      <c r="B225" s="16"/>
      <c r="C225" s="16"/>
      <c r="D225" s="16"/>
      <c r="E225" s="20" t="s">
        <v>17</v>
      </c>
      <c r="F225" s="18">
        <f t="shared" si="13"/>
        <v>0</v>
      </c>
      <c r="G225" s="18">
        <v>0</v>
      </c>
      <c r="H225" s="18">
        <v>0</v>
      </c>
      <c r="I225" s="18">
        <v>0</v>
      </c>
      <c r="J225" s="16"/>
    </row>
    <row r="226" spans="1:10" s="9" customFormat="1" ht="14.25" hidden="1">
      <c r="A226" s="14"/>
      <c r="B226" s="16"/>
      <c r="C226" s="16"/>
      <c r="D226" s="16"/>
      <c r="E226" s="20" t="s">
        <v>18</v>
      </c>
      <c r="F226" s="18">
        <f t="shared" si="13"/>
        <v>0</v>
      </c>
      <c r="G226" s="18">
        <v>0</v>
      </c>
      <c r="H226" s="18">
        <v>0</v>
      </c>
      <c r="I226" s="18">
        <v>0</v>
      </c>
      <c r="J226" s="16"/>
    </row>
    <row r="227" spans="1:10" s="9" customFormat="1" ht="14.25" hidden="1">
      <c r="A227" s="14"/>
      <c r="B227" s="16"/>
      <c r="C227" s="16"/>
      <c r="D227" s="16"/>
      <c r="E227" s="20" t="s">
        <v>19</v>
      </c>
      <c r="F227" s="18">
        <f t="shared" si="13"/>
        <v>0</v>
      </c>
      <c r="G227" s="18">
        <v>0</v>
      </c>
      <c r="H227" s="18">
        <v>0</v>
      </c>
      <c r="I227" s="18">
        <v>0</v>
      </c>
      <c r="J227" s="16"/>
    </row>
    <row r="228" spans="1:10" s="9" customFormat="1" ht="14.25" hidden="1">
      <c r="A228" s="14"/>
      <c r="B228" s="16"/>
      <c r="C228" s="16"/>
      <c r="D228" s="16"/>
      <c r="E228" s="20" t="s">
        <v>20</v>
      </c>
      <c r="F228" s="18">
        <f t="shared" si="13"/>
        <v>0</v>
      </c>
      <c r="G228" s="18">
        <v>0</v>
      </c>
      <c r="H228" s="18">
        <v>0</v>
      </c>
      <c r="I228" s="18">
        <v>0</v>
      </c>
      <c r="J228" s="16"/>
    </row>
    <row r="229" spans="1:10" s="9" customFormat="1" ht="16.5" customHeight="1" hidden="1">
      <c r="A229" s="14" t="s">
        <v>88</v>
      </c>
      <c r="B229" s="16"/>
      <c r="C229" s="33"/>
      <c r="D229" s="16"/>
      <c r="E229" s="17" t="s">
        <v>16</v>
      </c>
      <c r="F229" s="18">
        <f t="shared" si="13"/>
        <v>0</v>
      </c>
      <c r="G229" s="18">
        <f>G230+G231+G232+G233</f>
        <v>0</v>
      </c>
      <c r="H229" s="18">
        <f>H230+H231+H232+H233</f>
        <v>0</v>
      </c>
      <c r="I229" s="18">
        <f>I230+I231+I232+I233</f>
        <v>0</v>
      </c>
      <c r="J229" s="16"/>
    </row>
    <row r="230" spans="1:10" s="9" customFormat="1" ht="14.25" hidden="1">
      <c r="A230" s="14"/>
      <c r="B230" s="16"/>
      <c r="C230" s="33"/>
      <c r="D230" s="16"/>
      <c r="E230" s="20" t="s">
        <v>17</v>
      </c>
      <c r="F230" s="18">
        <f t="shared" si="13"/>
        <v>0</v>
      </c>
      <c r="G230" s="18">
        <v>0</v>
      </c>
      <c r="H230" s="18">
        <v>0</v>
      </c>
      <c r="I230" s="18">
        <v>0</v>
      </c>
      <c r="J230" s="16"/>
    </row>
    <row r="231" spans="1:10" s="9" customFormat="1" ht="14.25" hidden="1">
      <c r="A231" s="14"/>
      <c r="B231" s="16"/>
      <c r="C231" s="33"/>
      <c r="D231" s="16"/>
      <c r="E231" s="20" t="s">
        <v>18</v>
      </c>
      <c r="F231" s="18">
        <f t="shared" si="13"/>
        <v>0</v>
      </c>
      <c r="G231" s="18">
        <v>0</v>
      </c>
      <c r="H231" s="18">
        <v>0</v>
      </c>
      <c r="I231" s="18">
        <v>0</v>
      </c>
      <c r="J231" s="16"/>
    </row>
    <row r="232" spans="1:10" s="9" customFormat="1" ht="14.25" hidden="1">
      <c r="A232" s="14"/>
      <c r="B232" s="16"/>
      <c r="C232" s="33"/>
      <c r="D232" s="16"/>
      <c r="E232" s="20" t="s">
        <v>19</v>
      </c>
      <c r="F232" s="18">
        <f t="shared" si="13"/>
        <v>0</v>
      </c>
      <c r="G232" s="18">
        <v>0</v>
      </c>
      <c r="H232" s="18">
        <v>0</v>
      </c>
      <c r="I232" s="18">
        <v>0</v>
      </c>
      <c r="J232" s="16"/>
    </row>
    <row r="233" spans="1:10" s="9" customFormat="1" ht="14.25" hidden="1">
      <c r="A233" s="14"/>
      <c r="B233" s="16"/>
      <c r="C233" s="33"/>
      <c r="D233" s="16"/>
      <c r="E233" s="20" t="s">
        <v>20</v>
      </c>
      <c r="F233" s="18">
        <f t="shared" si="13"/>
        <v>0</v>
      </c>
      <c r="G233" s="18">
        <v>0</v>
      </c>
      <c r="H233" s="18">
        <v>0</v>
      </c>
      <c r="I233" s="18">
        <v>0</v>
      </c>
      <c r="J233" s="16"/>
    </row>
    <row r="234" spans="1:10" s="9" customFormat="1" ht="16.5" customHeight="1" hidden="1">
      <c r="A234" s="14" t="s">
        <v>89</v>
      </c>
      <c r="B234" s="16"/>
      <c r="C234" s="16"/>
      <c r="D234" s="33"/>
      <c r="E234" s="17" t="s">
        <v>16</v>
      </c>
      <c r="F234" s="18">
        <f t="shared" si="13"/>
        <v>0</v>
      </c>
      <c r="G234" s="18">
        <f>G235+G236+G237+G238</f>
        <v>0</v>
      </c>
      <c r="H234" s="18">
        <f>H235+H236+H237+H238</f>
        <v>0</v>
      </c>
      <c r="I234" s="18">
        <f>I235+I236+I237+I238</f>
        <v>0</v>
      </c>
      <c r="J234" s="16"/>
    </row>
    <row r="235" spans="1:10" s="9" customFormat="1" ht="16.5" customHeight="1" hidden="1">
      <c r="A235" s="14"/>
      <c r="B235" s="16"/>
      <c r="C235" s="16"/>
      <c r="D235" s="33"/>
      <c r="E235" s="20" t="s">
        <v>17</v>
      </c>
      <c r="F235" s="18">
        <f t="shared" si="13"/>
        <v>0</v>
      </c>
      <c r="G235" s="18">
        <v>0</v>
      </c>
      <c r="H235" s="18">
        <v>0</v>
      </c>
      <c r="I235" s="18">
        <v>0</v>
      </c>
      <c r="J235" s="16"/>
    </row>
    <row r="236" spans="1:10" s="9" customFormat="1" ht="16.5" customHeight="1" hidden="1">
      <c r="A236" s="14"/>
      <c r="B236" s="16"/>
      <c r="C236" s="16"/>
      <c r="D236" s="33"/>
      <c r="E236" s="20" t="s">
        <v>18</v>
      </c>
      <c r="F236" s="18">
        <f t="shared" si="13"/>
        <v>0</v>
      </c>
      <c r="G236" s="18">
        <v>0</v>
      </c>
      <c r="H236" s="18">
        <v>0</v>
      </c>
      <c r="I236" s="18">
        <v>0</v>
      </c>
      <c r="J236" s="16"/>
    </row>
    <row r="237" spans="1:10" s="9" customFormat="1" ht="14.25" hidden="1">
      <c r="A237" s="14"/>
      <c r="B237" s="16"/>
      <c r="C237" s="16"/>
      <c r="D237" s="33"/>
      <c r="E237" s="20" t="s">
        <v>19</v>
      </c>
      <c r="F237" s="18">
        <f t="shared" si="13"/>
        <v>0</v>
      </c>
      <c r="G237" s="18">
        <v>0</v>
      </c>
      <c r="H237" s="18">
        <v>0</v>
      </c>
      <c r="I237" s="18">
        <v>0</v>
      </c>
      <c r="J237" s="16"/>
    </row>
    <row r="238" spans="1:10" s="9" customFormat="1" ht="14.25" hidden="1">
      <c r="A238" s="14"/>
      <c r="B238" s="16"/>
      <c r="C238" s="16"/>
      <c r="D238" s="33"/>
      <c r="E238" s="20" t="s">
        <v>20</v>
      </c>
      <c r="F238" s="18">
        <f t="shared" si="13"/>
        <v>0</v>
      </c>
      <c r="G238" s="18">
        <v>0</v>
      </c>
      <c r="H238" s="18">
        <v>0</v>
      </c>
      <c r="I238" s="18">
        <v>0</v>
      </c>
      <c r="J238" s="16"/>
    </row>
    <row r="239" spans="1:10" s="9" customFormat="1" ht="16.5" customHeight="1" hidden="1">
      <c r="A239" s="14" t="s">
        <v>90</v>
      </c>
      <c r="B239" s="16"/>
      <c r="C239" s="33"/>
      <c r="D239" s="16"/>
      <c r="E239" s="17" t="s">
        <v>16</v>
      </c>
      <c r="F239" s="18">
        <f t="shared" si="13"/>
        <v>0</v>
      </c>
      <c r="G239" s="18">
        <f>G240+G241+G242+G243</f>
        <v>0</v>
      </c>
      <c r="H239" s="18">
        <f>H240+H241+H242+H243</f>
        <v>0</v>
      </c>
      <c r="I239" s="18">
        <f>I240+I241+I242+I243</f>
        <v>0</v>
      </c>
      <c r="J239" s="35"/>
    </row>
    <row r="240" spans="1:10" s="9" customFormat="1" ht="14.25" hidden="1">
      <c r="A240" s="14"/>
      <c r="B240" s="16"/>
      <c r="C240" s="33"/>
      <c r="D240" s="16"/>
      <c r="E240" s="20" t="s">
        <v>17</v>
      </c>
      <c r="F240" s="18">
        <f t="shared" si="13"/>
        <v>0</v>
      </c>
      <c r="G240" s="18">
        <v>0</v>
      </c>
      <c r="H240" s="18">
        <v>0</v>
      </c>
      <c r="I240" s="18">
        <v>0</v>
      </c>
      <c r="J240" s="35"/>
    </row>
    <row r="241" spans="1:10" s="9" customFormat="1" ht="14.25" hidden="1">
      <c r="A241" s="14"/>
      <c r="B241" s="16"/>
      <c r="C241" s="33"/>
      <c r="D241" s="16"/>
      <c r="E241" s="20" t="s">
        <v>18</v>
      </c>
      <c r="F241" s="18">
        <f t="shared" si="13"/>
        <v>0</v>
      </c>
      <c r="G241" s="18">
        <v>0</v>
      </c>
      <c r="H241" s="18">
        <v>0</v>
      </c>
      <c r="I241" s="18">
        <v>0</v>
      </c>
      <c r="J241" s="35"/>
    </row>
    <row r="242" spans="1:10" s="9" customFormat="1" ht="14.25" hidden="1">
      <c r="A242" s="14"/>
      <c r="B242" s="16"/>
      <c r="C242" s="33"/>
      <c r="D242" s="16"/>
      <c r="E242" s="20" t="s">
        <v>19</v>
      </c>
      <c r="F242" s="18">
        <f t="shared" si="13"/>
        <v>0</v>
      </c>
      <c r="G242" s="18">
        <v>0</v>
      </c>
      <c r="H242" s="18">
        <v>0</v>
      </c>
      <c r="I242" s="18">
        <v>0</v>
      </c>
      <c r="J242" s="35"/>
    </row>
    <row r="243" spans="1:10" s="9" customFormat="1" ht="14.25" hidden="1">
      <c r="A243" s="14"/>
      <c r="B243" s="16"/>
      <c r="C243" s="33"/>
      <c r="D243" s="16"/>
      <c r="E243" s="20" t="s">
        <v>20</v>
      </c>
      <c r="F243" s="18">
        <f t="shared" si="13"/>
        <v>0</v>
      </c>
      <c r="G243" s="18">
        <v>0</v>
      </c>
      <c r="H243" s="18">
        <v>0</v>
      </c>
      <c r="I243" s="18">
        <v>0</v>
      </c>
      <c r="J243" s="35"/>
    </row>
    <row r="244" spans="1:10" s="9" customFormat="1" ht="14.25" hidden="1">
      <c r="A244" s="14" t="s">
        <v>91</v>
      </c>
      <c r="B244" s="16"/>
      <c r="C244" s="16"/>
      <c r="D244" s="16"/>
      <c r="E244" s="17" t="s">
        <v>16</v>
      </c>
      <c r="F244" s="18">
        <f t="shared" si="13"/>
        <v>0</v>
      </c>
      <c r="G244" s="18">
        <f>G245+G246+G247+G248</f>
        <v>0</v>
      </c>
      <c r="H244" s="18">
        <f>H245+H246+H247+H248</f>
        <v>0</v>
      </c>
      <c r="I244" s="18">
        <f>I245+I246+I247+I248</f>
        <v>0</v>
      </c>
      <c r="J244" s="16"/>
    </row>
    <row r="245" spans="1:10" s="9" customFormat="1" ht="13.5" customHeight="1" hidden="1">
      <c r="A245" s="14"/>
      <c r="B245" s="16"/>
      <c r="C245" s="16"/>
      <c r="D245" s="16"/>
      <c r="E245" s="20" t="s">
        <v>17</v>
      </c>
      <c r="F245" s="18">
        <f t="shared" si="13"/>
        <v>0</v>
      </c>
      <c r="G245" s="18">
        <v>0</v>
      </c>
      <c r="H245" s="18">
        <v>0</v>
      </c>
      <c r="I245" s="18">
        <v>0</v>
      </c>
      <c r="J245" s="16"/>
    </row>
    <row r="246" spans="1:10" s="9" customFormat="1" ht="14.25" hidden="1">
      <c r="A246" s="14"/>
      <c r="B246" s="16"/>
      <c r="C246" s="16"/>
      <c r="D246" s="16"/>
      <c r="E246" s="20" t="s">
        <v>18</v>
      </c>
      <c r="F246" s="18">
        <f t="shared" si="13"/>
        <v>0</v>
      </c>
      <c r="G246" s="18">
        <v>0</v>
      </c>
      <c r="H246" s="18">
        <v>0</v>
      </c>
      <c r="I246" s="18">
        <v>0</v>
      </c>
      <c r="J246" s="16"/>
    </row>
    <row r="247" spans="1:10" s="9" customFormat="1" ht="14.25" hidden="1">
      <c r="A247" s="14"/>
      <c r="B247" s="16"/>
      <c r="C247" s="16"/>
      <c r="D247" s="16"/>
      <c r="E247" s="20" t="s">
        <v>19</v>
      </c>
      <c r="F247" s="18">
        <f t="shared" si="13"/>
        <v>0</v>
      </c>
      <c r="G247" s="18">
        <v>0</v>
      </c>
      <c r="H247" s="18">
        <v>0</v>
      </c>
      <c r="I247" s="18">
        <v>0</v>
      </c>
      <c r="J247" s="16"/>
    </row>
    <row r="248" spans="1:10" s="9" customFormat="1" ht="14.25" hidden="1">
      <c r="A248" s="14"/>
      <c r="B248" s="16"/>
      <c r="C248" s="16"/>
      <c r="D248" s="16"/>
      <c r="E248" s="20" t="s">
        <v>20</v>
      </c>
      <c r="F248" s="18">
        <f t="shared" si="13"/>
        <v>0</v>
      </c>
      <c r="G248" s="18">
        <v>0</v>
      </c>
      <c r="H248" s="18">
        <v>0</v>
      </c>
      <c r="I248" s="18">
        <v>0</v>
      </c>
      <c r="J248" s="16"/>
    </row>
    <row r="249" spans="1:10" ht="16.5" customHeight="1" hidden="1">
      <c r="A249" s="24" t="s">
        <v>92</v>
      </c>
      <c r="B249" s="36"/>
      <c r="C249" s="16"/>
      <c r="D249" s="33"/>
      <c r="E249" s="17" t="s">
        <v>16</v>
      </c>
      <c r="F249" s="18">
        <f t="shared" si="13"/>
        <v>0</v>
      </c>
      <c r="G249" s="18">
        <f>G250+G251+G252+G253</f>
        <v>0</v>
      </c>
      <c r="H249" s="18">
        <f>H250+H251+H252+H253</f>
        <v>0</v>
      </c>
      <c r="I249" s="18">
        <f>I250+I251+I252+I253</f>
        <v>0</v>
      </c>
      <c r="J249" s="16"/>
    </row>
    <row r="250" spans="1:10" ht="14.25" hidden="1">
      <c r="A250" s="24"/>
      <c r="B250" s="36"/>
      <c r="C250" s="16"/>
      <c r="D250" s="33"/>
      <c r="E250" s="20" t="s">
        <v>17</v>
      </c>
      <c r="F250" s="18">
        <f t="shared" si="13"/>
        <v>0</v>
      </c>
      <c r="G250" s="18">
        <v>0</v>
      </c>
      <c r="H250" s="18">
        <v>0</v>
      </c>
      <c r="I250" s="18">
        <v>0</v>
      </c>
      <c r="J250" s="16"/>
    </row>
    <row r="251" spans="1:10" ht="14.25" hidden="1">
      <c r="A251" s="24"/>
      <c r="B251" s="36"/>
      <c r="C251" s="16"/>
      <c r="D251" s="33"/>
      <c r="E251" s="20" t="s">
        <v>18</v>
      </c>
      <c r="F251" s="18">
        <f t="shared" si="13"/>
        <v>0</v>
      </c>
      <c r="G251" s="18">
        <v>0</v>
      </c>
      <c r="H251" s="18">
        <v>0</v>
      </c>
      <c r="I251" s="18">
        <v>0</v>
      </c>
      <c r="J251" s="16"/>
    </row>
    <row r="252" spans="1:10" ht="16.5" customHeight="1" hidden="1">
      <c r="A252" s="24"/>
      <c r="B252" s="36"/>
      <c r="C252" s="16"/>
      <c r="D252" s="33"/>
      <c r="E252" s="20" t="s">
        <v>19</v>
      </c>
      <c r="F252" s="18">
        <f t="shared" si="13"/>
        <v>0</v>
      </c>
      <c r="G252" s="18">
        <v>0</v>
      </c>
      <c r="H252" s="18">
        <v>0</v>
      </c>
      <c r="I252" s="18">
        <v>0</v>
      </c>
      <c r="J252" s="16"/>
    </row>
    <row r="253" spans="1:10" ht="16.5" customHeight="1" hidden="1">
      <c r="A253" s="24"/>
      <c r="B253" s="36"/>
      <c r="C253" s="16"/>
      <c r="D253" s="33"/>
      <c r="E253" s="20" t="s">
        <v>20</v>
      </c>
      <c r="F253" s="18">
        <f t="shared" si="13"/>
        <v>0</v>
      </c>
      <c r="G253" s="18">
        <v>0</v>
      </c>
      <c r="H253" s="18">
        <v>0</v>
      </c>
      <c r="I253" s="18">
        <v>0</v>
      </c>
      <c r="J253" s="16"/>
    </row>
    <row r="254" spans="1:10" ht="16.5" customHeight="1" hidden="1">
      <c r="A254" s="23" t="s">
        <v>93</v>
      </c>
      <c r="B254" s="23"/>
      <c r="C254" s="23"/>
      <c r="D254" s="23"/>
      <c r="E254" s="23"/>
      <c r="F254" s="23"/>
      <c r="G254" s="23"/>
      <c r="H254" s="23"/>
      <c r="I254" s="23"/>
      <c r="J254" s="23"/>
    </row>
    <row r="255" spans="1:10" ht="16.5" customHeight="1" hidden="1">
      <c r="A255" s="14" t="s">
        <v>94</v>
      </c>
      <c r="B255" s="16"/>
      <c r="C255" s="16"/>
      <c r="D255" s="16"/>
      <c r="E255" s="17" t="s">
        <v>16</v>
      </c>
      <c r="F255" s="18">
        <f aca="true" t="shared" si="14" ref="F255:F274">G255+H255+I255</f>
        <v>0</v>
      </c>
      <c r="G255" s="18">
        <f>G256+G257+G258+G259</f>
        <v>0</v>
      </c>
      <c r="H255" s="18">
        <f>H256+H257+H258+H259</f>
        <v>0</v>
      </c>
      <c r="I255" s="18">
        <f>I256+I257+I258+I259</f>
        <v>0</v>
      </c>
      <c r="J255" s="37"/>
    </row>
    <row r="256" spans="1:10" ht="15" customHeight="1" hidden="1">
      <c r="A256" s="14"/>
      <c r="B256" s="16"/>
      <c r="C256" s="16"/>
      <c r="D256" s="16"/>
      <c r="E256" s="20" t="s">
        <v>17</v>
      </c>
      <c r="F256" s="18">
        <f t="shared" si="14"/>
        <v>0</v>
      </c>
      <c r="G256" s="18">
        <v>0</v>
      </c>
      <c r="H256" s="18">
        <v>0</v>
      </c>
      <c r="I256" s="18">
        <v>0</v>
      </c>
      <c r="J256" s="37"/>
    </row>
    <row r="257" spans="1:10" ht="16.5" customHeight="1" hidden="1">
      <c r="A257" s="14"/>
      <c r="B257" s="16"/>
      <c r="C257" s="16"/>
      <c r="D257" s="16"/>
      <c r="E257" s="20" t="s">
        <v>18</v>
      </c>
      <c r="F257" s="18">
        <f t="shared" si="14"/>
        <v>0</v>
      </c>
      <c r="G257" s="18">
        <v>0</v>
      </c>
      <c r="H257" s="18">
        <v>0</v>
      </c>
      <c r="I257" s="18">
        <v>0</v>
      </c>
      <c r="J257" s="37"/>
    </row>
    <row r="258" spans="1:10" ht="16.5" customHeight="1" hidden="1">
      <c r="A258" s="14"/>
      <c r="B258" s="16"/>
      <c r="C258" s="16"/>
      <c r="D258" s="16"/>
      <c r="E258" s="20" t="s">
        <v>19</v>
      </c>
      <c r="F258" s="18">
        <f t="shared" si="14"/>
        <v>0</v>
      </c>
      <c r="G258" s="18">
        <v>0</v>
      </c>
      <c r="H258" s="18">
        <v>0</v>
      </c>
      <c r="I258" s="18">
        <v>0</v>
      </c>
      <c r="J258" s="37"/>
    </row>
    <row r="259" spans="1:10" ht="16.5" customHeight="1" hidden="1">
      <c r="A259" s="14"/>
      <c r="B259" s="16"/>
      <c r="C259" s="16"/>
      <c r="D259" s="16"/>
      <c r="E259" s="20" t="s">
        <v>20</v>
      </c>
      <c r="F259" s="18">
        <f t="shared" si="14"/>
        <v>0</v>
      </c>
      <c r="G259" s="18">
        <v>0</v>
      </c>
      <c r="H259" s="18">
        <v>0</v>
      </c>
      <c r="I259" s="18">
        <v>0</v>
      </c>
      <c r="J259" s="37"/>
    </row>
    <row r="260" spans="1:10" ht="16.5" customHeight="1" hidden="1">
      <c r="A260" s="14" t="s">
        <v>95</v>
      </c>
      <c r="B260" s="16"/>
      <c r="C260" s="33"/>
      <c r="D260" s="16"/>
      <c r="E260" s="17" t="s">
        <v>16</v>
      </c>
      <c r="F260" s="18">
        <f t="shared" si="14"/>
        <v>0</v>
      </c>
      <c r="G260" s="18">
        <f>G261+G262+G263+G264</f>
        <v>0</v>
      </c>
      <c r="H260" s="18">
        <f>H261+H262+H263+H264</f>
        <v>0</v>
      </c>
      <c r="I260" s="18">
        <f>I261+I262+I263+I264</f>
        <v>0</v>
      </c>
      <c r="J260" s="38"/>
    </row>
    <row r="261" spans="1:10" ht="16.5" customHeight="1" hidden="1">
      <c r="A261" s="14"/>
      <c r="B261" s="16"/>
      <c r="C261" s="33"/>
      <c r="D261" s="16"/>
      <c r="E261" s="20" t="s">
        <v>17</v>
      </c>
      <c r="F261" s="18">
        <f t="shared" si="14"/>
        <v>0</v>
      </c>
      <c r="G261" s="18">
        <v>0</v>
      </c>
      <c r="H261" s="18">
        <v>0</v>
      </c>
      <c r="I261" s="18">
        <v>0</v>
      </c>
      <c r="J261" s="38"/>
    </row>
    <row r="262" spans="1:10" ht="16.5" customHeight="1" hidden="1">
      <c r="A262" s="14"/>
      <c r="B262" s="16"/>
      <c r="C262" s="33"/>
      <c r="D262" s="16"/>
      <c r="E262" s="20" t="s">
        <v>18</v>
      </c>
      <c r="F262" s="18">
        <f t="shared" si="14"/>
        <v>0</v>
      </c>
      <c r="G262" s="18">
        <v>0</v>
      </c>
      <c r="H262" s="18">
        <v>0</v>
      </c>
      <c r="I262" s="18">
        <v>0</v>
      </c>
      <c r="J262" s="38"/>
    </row>
    <row r="263" spans="1:10" ht="16.5" customHeight="1" hidden="1">
      <c r="A263" s="14"/>
      <c r="B263" s="16"/>
      <c r="C263" s="33"/>
      <c r="D263" s="16"/>
      <c r="E263" s="20" t="s">
        <v>19</v>
      </c>
      <c r="F263" s="18">
        <f t="shared" si="14"/>
        <v>0</v>
      </c>
      <c r="G263" s="18">
        <v>0</v>
      </c>
      <c r="H263" s="18">
        <v>0</v>
      </c>
      <c r="I263" s="18">
        <v>0</v>
      </c>
      <c r="J263" s="38"/>
    </row>
    <row r="264" spans="1:10" ht="16.5" customHeight="1" hidden="1">
      <c r="A264" s="14"/>
      <c r="B264" s="16"/>
      <c r="C264" s="33"/>
      <c r="D264" s="16"/>
      <c r="E264" s="20" t="s">
        <v>20</v>
      </c>
      <c r="F264" s="18">
        <f t="shared" si="14"/>
        <v>0</v>
      </c>
      <c r="G264" s="18">
        <v>0</v>
      </c>
      <c r="H264" s="18">
        <v>0</v>
      </c>
      <c r="I264" s="18">
        <v>0</v>
      </c>
      <c r="J264" s="38"/>
    </row>
    <row r="265" spans="1:10" ht="16.5" customHeight="1" hidden="1">
      <c r="A265" s="14" t="s">
        <v>96</v>
      </c>
      <c r="B265" s="36"/>
      <c r="C265" s="16"/>
      <c r="D265" s="16"/>
      <c r="E265" s="17" t="s">
        <v>16</v>
      </c>
      <c r="F265" s="18">
        <f t="shared" si="14"/>
        <v>0</v>
      </c>
      <c r="G265" s="18">
        <f>G266+G267+G268+G269</f>
        <v>0</v>
      </c>
      <c r="H265" s="18">
        <f>H266+H267+H268+H269</f>
        <v>0</v>
      </c>
      <c r="I265" s="18">
        <f>I266+I267+I268+I269</f>
        <v>0</v>
      </c>
      <c r="J265" s="16"/>
    </row>
    <row r="266" spans="1:10" ht="15" customHeight="1" hidden="1">
      <c r="A266" s="14"/>
      <c r="B266" s="36"/>
      <c r="C266" s="16"/>
      <c r="D266" s="16"/>
      <c r="E266" s="20" t="s">
        <v>17</v>
      </c>
      <c r="F266" s="18">
        <f t="shared" si="14"/>
        <v>0</v>
      </c>
      <c r="G266" s="18">
        <v>0</v>
      </c>
      <c r="H266" s="18">
        <v>0</v>
      </c>
      <c r="I266" s="18">
        <v>0</v>
      </c>
      <c r="J266" s="16"/>
    </row>
    <row r="267" spans="1:10" ht="16.5" customHeight="1" hidden="1">
      <c r="A267" s="14"/>
      <c r="B267" s="36"/>
      <c r="C267" s="16"/>
      <c r="D267" s="16"/>
      <c r="E267" s="20" t="s">
        <v>18</v>
      </c>
      <c r="F267" s="18">
        <f t="shared" si="14"/>
        <v>0</v>
      </c>
      <c r="G267" s="18">
        <v>0</v>
      </c>
      <c r="H267" s="18">
        <v>0</v>
      </c>
      <c r="I267" s="18">
        <v>0</v>
      </c>
      <c r="J267" s="16"/>
    </row>
    <row r="268" spans="1:10" ht="16.5" customHeight="1" hidden="1">
      <c r="A268" s="14"/>
      <c r="B268" s="36"/>
      <c r="C268" s="16"/>
      <c r="D268" s="16"/>
      <c r="E268" s="20" t="s">
        <v>19</v>
      </c>
      <c r="F268" s="18">
        <f t="shared" si="14"/>
        <v>0</v>
      </c>
      <c r="G268" s="18">
        <v>0</v>
      </c>
      <c r="H268" s="18">
        <v>0</v>
      </c>
      <c r="I268" s="18">
        <v>0</v>
      </c>
      <c r="J268" s="16"/>
    </row>
    <row r="269" spans="1:10" ht="16.5" customHeight="1" hidden="1">
      <c r="A269" s="14"/>
      <c r="B269" s="36"/>
      <c r="C269" s="16"/>
      <c r="D269" s="16"/>
      <c r="E269" s="20" t="s">
        <v>20</v>
      </c>
      <c r="F269" s="18">
        <f t="shared" si="14"/>
        <v>0</v>
      </c>
      <c r="G269" s="18">
        <v>0</v>
      </c>
      <c r="H269" s="18">
        <v>0</v>
      </c>
      <c r="I269" s="18">
        <v>0</v>
      </c>
      <c r="J269" s="16"/>
    </row>
    <row r="270" spans="1:10" ht="15" customHeight="1" hidden="1">
      <c r="A270" s="14" t="s">
        <v>97</v>
      </c>
      <c r="B270" s="16"/>
      <c r="C270" s="16"/>
      <c r="D270" s="16"/>
      <c r="E270" s="17" t="s">
        <v>16</v>
      </c>
      <c r="F270" s="18">
        <f t="shared" si="14"/>
        <v>0</v>
      </c>
      <c r="G270" s="18">
        <f>G271+G272+G273+G274</f>
        <v>0</v>
      </c>
      <c r="H270" s="18">
        <f>H271+H272+H273+H274</f>
        <v>0</v>
      </c>
      <c r="I270" s="18">
        <f>I271+I272+I273+I274</f>
        <v>0</v>
      </c>
      <c r="J270" s="16"/>
    </row>
    <row r="271" spans="1:10" ht="14.25" customHeight="1" hidden="1">
      <c r="A271" s="14"/>
      <c r="B271" s="16"/>
      <c r="C271" s="16"/>
      <c r="D271" s="16"/>
      <c r="E271" s="20" t="s">
        <v>17</v>
      </c>
      <c r="F271" s="18">
        <f t="shared" si="14"/>
        <v>0</v>
      </c>
      <c r="G271" s="18">
        <v>0</v>
      </c>
      <c r="H271" s="18">
        <v>0</v>
      </c>
      <c r="I271" s="18">
        <v>0</v>
      </c>
      <c r="J271" s="16"/>
    </row>
    <row r="272" spans="1:10" ht="16.5" customHeight="1" hidden="1">
      <c r="A272" s="14"/>
      <c r="B272" s="16"/>
      <c r="C272" s="16"/>
      <c r="D272" s="16"/>
      <c r="E272" s="20" t="s">
        <v>18</v>
      </c>
      <c r="F272" s="18">
        <f t="shared" si="14"/>
        <v>0</v>
      </c>
      <c r="G272" s="18">
        <v>0</v>
      </c>
      <c r="H272" s="18">
        <v>0</v>
      </c>
      <c r="I272" s="18">
        <v>0</v>
      </c>
      <c r="J272" s="16"/>
    </row>
    <row r="273" spans="1:10" ht="16.5" customHeight="1" hidden="1">
      <c r="A273" s="14"/>
      <c r="B273" s="16"/>
      <c r="C273" s="16"/>
      <c r="D273" s="16"/>
      <c r="E273" s="20" t="s">
        <v>19</v>
      </c>
      <c r="F273" s="18">
        <f t="shared" si="14"/>
        <v>0</v>
      </c>
      <c r="G273" s="18">
        <v>0</v>
      </c>
      <c r="H273" s="18">
        <v>0</v>
      </c>
      <c r="I273" s="18">
        <v>0</v>
      </c>
      <c r="J273" s="16"/>
    </row>
    <row r="274" spans="1:10" ht="14.25" customHeight="1" hidden="1">
      <c r="A274" s="14"/>
      <c r="B274" s="16"/>
      <c r="C274" s="16"/>
      <c r="D274" s="16"/>
      <c r="E274" s="20" t="s">
        <v>20</v>
      </c>
      <c r="F274" s="18">
        <f t="shared" si="14"/>
        <v>0</v>
      </c>
      <c r="G274" s="18">
        <v>0</v>
      </c>
      <c r="H274" s="18">
        <v>0</v>
      </c>
      <c r="I274" s="18">
        <v>0</v>
      </c>
      <c r="J274" s="16"/>
    </row>
    <row r="275" spans="1:10" ht="17.25" customHeight="1" hidden="1">
      <c r="A275" s="23" t="s">
        <v>98</v>
      </c>
      <c r="B275" s="23"/>
      <c r="C275" s="23"/>
      <c r="D275" s="23"/>
      <c r="E275" s="23"/>
      <c r="F275" s="23"/>
      <c r="G275" s="23"/>
      <c r="H275" s="23"/>
      <c r="I275" s="23"/>
      <c r="J275" s="23"/>
    </row>
    <row r="276" spans="1:10" ht="17.25" customHeight="1" hidden="1">
      <c r="A276" s="14" t="s">
        <v>99</v>
      </c>
      <c r="B276" s="16"/>
      <c r="C276" s="16"/>
      <c r="D276" s="16"/>
      <c r="E276" s="17" t="s">
        <v>16</v>
      </c>
      <c r="F276" s="18">
        <f aca="true" t="shared" si="15" ref="F276:F305">G276+H276+I276</f>
        <v>0</v>
      </c>
      <c r="G276" s="18">
        <f>G277+G278+G279+G280</f>
        <v>0</v>
      </c>
      <c r="H276" s="18">
        <f>H277+H278+H279+H280</f>
        <v>0</v>
      </c>
      <c r="I276" s="18">
        <f>I277+I278+I279+I280</f>
        <v>0</v>
      </c>
      <c r="J276" s="16"/>
    </row>
    <row r="277" spans="1:10" ht="17.25" customHeight="1" hidden="1">
      <c r="A277" s="14"/>
      <c r="B277" s="16"/>
      <c r="C277" s="16"/>
      <c r="D277" s="16"/>
      <c r="E277" s="20" t="s">
        <v>17</v>
      </c>
      <c r="F277" s="18">
        <f t="shared" si="15"/>
        <v>0</v>
      </c>
      <c r="G277" s="18">
        <v>0</v>
      </c>
      <c r="H277" s="18">
        <v>0</v>
      </c>
      <c r="I277" s="18">
        <v>0</v>
      </c>
      <c r="J277" s="16"/>
    </row>
    <row r="278" spans="1:10" ht="17.25" customHeight="1" hidden="1">
      <c r="A278" s="14"/>
      <c r="B278" s="16"/>
      <c r="C278" s="16"/>
      <c r="D278" s="16"/>
      <c r="E278" s="20" t="s">
        <v>18</v>
      </c>
      <c r="F278" s="18">
        <f t="shared" si="15"/>
        <v>0</v>
      </c>
      <c r="G278" s="18">
        <v>0</v>
      </c>
      <c r="H278" s="18">
        <v>0</v>
      </c>
      <c r="I278" s="18">
        <v>0</v>
      </c>
      <c r="J278" s="16"/>
    </row>
    <row r="279" spans="1:10" ht="17.25" customHeight="1" hidden="1">
      <c r="A279" s="14"/>
      <c r="B279" s="16"/>
      <c r="C279" s="16"/>
      <c r="D279" s="16"/>
      <c r="E279" s="20" t="s">
        <v>19</v>
      </c>
      <c r="F279" s="18">
        <f t="shared" si="15"/>
        <v>0</v>
      </c>
      <c r="G279" s="18">
        <v>0</v>
      </c>
      <c r="H279" s="18">
        <v>0</v>
      </c>
      <c r="I279" s="18">
        <v>0</v>
      </c>
      <c r="J279" s="16"/>
    </row>
    <row r="280" spans="1:10" ht="17.25" customHeight="1" hidden="1">
      <c r="A280" s="14"/>
      <c r="B280" s="16"/>
      <c r="C280" s="16"/>
      <c r="D280" s="16"/>
      <c r="E280" s="20" t="s">
        <v>20</v>
      </c>
      <c r="F280" s="18">
        <f t="shared" si="15"/>
        <v>0</v>
      </c>
      <c r="G280" s="18">
        <v>0</v>
      </c>
      <c r="H280" s="18">
        <v>0</v>
      </c>
      <c r="I280" s="18">
        <v>0</v>
      </c>
      <c r="J280" s="16"/>
    </row>
    <row r="281" spans="1:10" ht="17.25" customHeight="1" hidden="1">
      <c r="A281" s="14" t="s">
        <v>100</v>
      </c>
      <c r="B281" s="16"/>
      <c r="C281" s="16"/>
      <c r="D281" s="16"/>
      <c r="E281" s="17" t="s">
        <v>16</v>
      </c>
      <c r="F281" s="18">
        <f t="shared" si="15"/>
        <v>0</v>
      </c>
      <c r="G281" s="18">
        <f>G282+G283+G284+G285</f>
        <v>0</v>
      </c>
      <c r="H281" s="18">
        <f>H282+H283+H284+H285</f>
        <v>0</v>
      </c>
      <c r="I281" s="18">
        <f>I282+I283+I284+I285</f>
        <v>0</v>
      </c>
      <c r="J281" s="16"/>
    </row>
    <row r="282" spans="1:10" ht="17.25" customHeight="1" hidden="1">
      <c r="A282" s="14"/>
      <c r="B282" s="16"/>
      <c r="C282" s="16"/>
      <c r="D282" s="16"/>
      <c r="E282" s="20" t="s">
        <v>17</v>
      </c>
      <c r="F282" s="18">
        <f t="shared" si="15"/>
        <v>0</v>
      </c>
      <c r="G282" s="18">
        <v>0</v>
      </c>
      <c r="H282" s="18">
        <v>0</v>
      </c>
      <c r="I282" s="18">
        <v>0</v>
      </c>
      <c r="J282" s="16"/>
    </row>
    <row r="283" spans="1:10" ht="17.25" customHeight="1" hidden="1">
      <c r="A283" s="14"/>
      <c r="B283" s="16"/>
      <c r="C283" s="16"/>
      <c r="D283" s="16"/>
      <c r="E283" s="20" t="s">
        <v>18</v>
      </c>
      <c r="F283" s="18">
        <f t="shared" si="15"/>
        <v>0</v>
      </c>
      <c r="G283" s="18">
        <v>0</v>
      </c>
      <c r="H283" s="18">
        <v>0</v>
      </c>
      <c r="I283" s="18">
        <v>0</v>
      </c>
      <c r="J283" s="16"/>
    </row>
    <row r="284" spans="1:10" ht="17.25" customHeight="1" hidden="1">
      <c r="A284" s="14"/>
      <c r="B284" s="16"/>
      <c r="C284" s="16"/>
      <c r="D284" s="16"/>
      <c r="E284" s="20" t="s">
        <v>19</v>
      </c>
      <c r="F284" s="18">
        <f t="shared" si="15"/>
        <v>0</v>
      </c>
      <c r="G284" s="18">
        <v>0</v>
      </c>
      <c r="H284" s="18">
        <v>0</v>
      </c>
      <c r="I284" s="18">
        <v>0</v>
      </c>
      <c r="J284" s="16"/>
    </row>
    <row r="285" spans="1:10" ht="17.25" customHeight="1" hidden="1">
      <c r="A285" s="14"/>
      <c r="B285" s="16"/>
      <c r="C285" s="16"/>
      <c r="D285" s="16"/>
      <c r="E285" s="20" t="s">
        <v>20</v>
      </c>
      <c r="F285" s="18">
        <f t="shared" si="15"/>
        <v>0</v>
      </c>
      <c r="G285" s="18">
        <v>0</v>
      </c>
      <c r="H285" s="18">
        <v>0</v>
      </c>
      <c r="I285" s="18">
        <v>0</v>
      </c>
      <c r="J285" s="16"/>
    </row>
    <row r="286" spans="1:10" ht="17.25" customHeight="1" hidden="1">
      <c r="A286" s="14" t="s">
        <v>101</v>
      </c>
      <c r="B286" s="16"/>
      <c r="C286" s="16"/>
      <c r="D286" s="16"/>
      <c r="E286" s="17" t="s">
        <v>16</v>
      </c>
      <c r="F286" s="18">
        <f t="shared" si="15"/>
        <v>0</v>
      </c>
      <c r="G286" s="18">
        <f>G287+G288+G289+G290</f>
        <v>0</v>
      </c>
      <c r="H286" s="18">
        <f>H287+H288+H289+H290</f>
        <v>0</v>
      </c>
      <c r="I286" s="18">
        <f>I287+I288+I289+I290</f>
        <v>0</v>
      </c>
      <c r="J286" s="16"/>
    </row>
    <row r="287" spans="1:10" ht="14.25" customHeight="1" hidden="1">
      <c r="A287" s="14"/>
      <c r="B287" s="16"/>
      <c r="C287" s="16"/>
      <c r="D287" s="16"/>
      <c r="E287" s="20" t="s">
        <v>17</v>
      </c>
      <c r="F287" s="18">
        <f t="shared" si="15"/>
        <v>0</v>
      </c>
      <c r="G287" s="18">
        <v>0</v>
      </c>
      <c r="H287" s="18">
        <v>0</v>
      </c>
      <c r="I287" s="18">
        <v>0</v>
      </c>
      <c r="J287" s="16"/>
    </row>
    <row r="288" spans="1:10" ht="17.25" customHeight="1" hidden="1">
      <c r="A288" s="14"/>
      <c r="B288" s="16"/>
      <c r="C288" s="16"/>
      <c r="D288" s="16"/>
      <c r="E288" s="20" t="s">
        <v>18</v>
      </c>
      <c r="F288" s="18">
        <f t="shared" si="15"/>
        <v>0</v>
      </c>
      <c r="G288" s="18">
        <v>0</v>
      </c>
      <c r="H288" s="18">
        <v>0</v>
      </c>
      <c r="I288" s="18">
        <v>0</v>
      </c>
      <c r="J288" s="16"/>
    </row>
    <row r="289" spans="1:10" ht="17.25" customHeight="1" hidden="1">
      <c r="A289" s="14"/>
      <c r="B289" s="16"/>
      <c r="C289" s="16"/>
      <c r="D289" s="16"/>
      <c r="E289" s="20" t="s">
        <v>19</v>
      </c>
      <c r="F289" s="18">
        <f t="shared" si="15"/>
        <v>0</v>
      </c>
      <c r="G289" s="18">
        <v>0</v>
      </c>
      <c r="H289" s="18">
        <v>0</v>
      </c>
      <c r="I289" s="18">
        <v>0</v>
      </c>
      <c r="J289" s="16"/>
    </row>
    <row r="290" spans="1:10" ht="17.25" customHeight="1" hidden="1">
      <c r="A290" s="14"/>
      <c r="B290" s="16"/>
      <c r="C290" s="16"/>
      <c r="D290" s="16"/>
      <c r="E290" s="20" t="s">
        <v>20</v>
      </c>
      <c r="F290" s="18">
        <f t="shared" si="15"/>
        <v>0</v>
      </c>
      <c r="G290" s="18">
        <v>0</v>
      </c>
      <c r="H290" s="18">
        <v>0</v>
      </c>
      <c r="I290" s="18">
        <v>0</v>
      </c>
      <c r="J290" s="16"/>
    </row>
    <row r="291" spans="1:10" ht="17.25" customHeight="1" hidden="1">
      <c r="A291" s="14" t="s">
        <v>102</v>
      </c>
      <c r="B291" s="16"/>
      <c r="C291" s="16"/>
      <c r="D291" s="16"/>
      <c r="E291" s="17" t="s">
        <v>16</v>
      </c>
      <c r="F291" s="18">
        <f t="shared" si="15"/>
        <v>0</v>
      </c>
      <c r="G291" s="18">
        <f>G292+G293+G294+G295</f>
        <v>0</v>
      </c>
      <c r="H291" s="18">
        <f>H292+H293+H294+H295</f>
        <v>0</v>
      </c>
      <c r="I291" s="18">
        <f>I292+I293+I294+I295</f>
        <v>0</v>
      </c>
      <c r="J291" s="16"/>
    </row>
    <row r="292" spans="1:10" ht="17.25" customHeight="1" hidden="1">
      <c r="A292" s="14"/>
      <c r="B292" s="16"/>
      <c r="C292" s="16"/>
      <c r="D292" s="16"/>
      <c r="E292" s="20" t="s">
        <v>17</v>
      </c>
      <c r="F292" s="18">
        <f t="shared" si="15"/>
        <v>0</v>
      </c>
      <c r="G292" s="18">
        <v>0</v>
      </c>
      <c r="H292" s="18">
        <v>0</v>
      </c>
      <c r="I292" s="18">
        <v>0</v>
      </c>
      <c r="J292" s="16"/>
    </row>
    <row r="293" spans="1:10" ht="17.25" customHeight="1" hidden="1">
      <c r="A293" s="14"/>
      <c r="B293" s="16"/>
      <c r="C293" s="16"/>
      <c r="D293" s="16"/>
      <c r="E293" s="20" t="s">
        <v>18</v>
      </c>
      <c r="F293" s="18">
        <f t="shared" si="15"/>
        <v>0</v>
      </c>
      <c r="G293" s="18">
        <v>0</v>
      </c>
      <c r="H293" s="18">
        <v>0</v>
      </c>
      <c r="I293" s="18">
        <v>0</v>
      </c>
      <c r="J293" s="16"/>
    </row>
    <row r="294" spans="1:10" ht="17.25" customHeight="1" hidden="1">
      <c r="A294" s="14"/>
      <c r="B294" s="16"/>
      <c r="C294" s="16"/>
      <c r="D294" s="16"/>
      <c r="E294" s="20" t="s">
        <v>19</v>
      </c>
      <c r="F294" s="18">
        <f t="shared" si="15"/>
        <v>0</v>
      </c>
      <c r="G294" s="18">
        <v>0</v>
      </c>
      <c r="H294" s="18">
        <v>0</v>
      </c>
      <c r="I294" s="18">
        <v>0</v>
      </c>
      <c r="J294" s="16"/>
    </row>
    <row r="295" spans="1:10" ht="17.25" customHeight="1" hidden="1">
      <c r="A295" s="14"/>
      <c r="B295" s="16"/>
      <c r="C295" s="16"/>
      <c r="D295" s="16"/>
      <c r="E295" s="20" t="s">
        <v>20</v>
      </c>
      <c r="F295" s="18">
        <f t="shared" si="15"/>
        <v>0</v>
      </c>
      <c r="G295" s="18">
        <v>0</v>
      </c>
      <c r="H295" s="18">
        <v>0</v>
      </c>
      <c r="I295" s="18">
        <v>0</v>
      </c>
      <c r="J295" s="16"/>
    </row>
    <row r="296" spans="1:10" ht="17.25" customHeight="1" hidden="1">
      <c r="A296" s="14" t="s">
        <v>103</v>
      </c>
      <c r="B296" s="16"/>
      <c r="C296" s="16"/>
      <c r="D296" s="16"/>
      <c r="E296" s="17" t="s">
        <v>16</v>
      </c>
      <c r="F296" s="18">
        <f t="shared" si="15"/>
        <v>0</v>
      </c>
      <c r="G296" s="18">
        <f>G297+G298+G299+G300</f>
        <v>0</v>
      </c>
      <c r="H296" s="18">
        <f>H297+H298+H299+H300</f>
        <v>0</v>
      </c>
      <c r="I296" s="18">
        <f>I297+I298+I299+I300</f>
        <v>0</v>
      </c>
      <c r="J296" s="16"/>
    </row>
    <row r="297" spans="1:10" ht="17.25" customHeight="1" hidden="1">
      <c r="A297" s="14"/>
      <c r="B297" s="16"/>
      <c r="C297" s="16"/>
      <c r="D297" s="16"/>
      <c r="E297" s="20" t="s">
        <v>17</v>
      </c>
      <c r="F297" s="18">
        <f t="shared" si="15"/>
        <v>0</v>
      </c>
      <c r="G297" s="18">
        <v>0</v>
      </c>
      <c r="H297" s="18">
        <v>0</v>
      </c>
      <c r="I297" s="18">
        <v>0</v>
      </c>
      <c r="J297" s="16"/>
    </row>
    <row r="298" spans="1:10" ht="17.25" customHeight="1" hidden="1">
      <c r="A298" s="14"/>
      <c r="B298" s="16"/>
      <c r="C298" s="16"/>
      <c r="D298" s="16"/>
      <c r="E298" s="20" t="s">
        <v>18</v>
      </c>
      <c r="F298" s="18">
        <f t="shared" si="15"/>
        <v>0</v>
      </c>
      <c r="G298" s="18">
        <v>0</v>
      </c>
      <c r="H298" s="18">
        <v>0</v>
      </c>
      <c r="I298" s="18">
        <v>0</v>
      </c>
      <c r="J298" s="16"/>
    </row>
    <row r="299" spans="1:10" ht="17.25" customHeight="1" hidden="1">
      <c r="A299" s="14"/>
      <c r="B299" s="16"/>
      <c r="C299" s="16"/>
      <c r="D299" s="16"/>
      <c r="E299" s="20" t="s">
        <v>19</v>
      </c>
      <c r="F299" s="18">
        <f t="shared" si="15"/>
        <v>0</v>
      </c>
      <c r="G299" s="18">
        <v>0</v>
      </c>
      <c r="H299" s="18">
        <v>0</v>
      </c>
      <c r="I299" s="18">
        <v>0</v>
      </c>
      <c r="J299" s="16"/>
    </row>
    <row r="300" spans="1:10" ht="17.25" customHeight="1" hidden="1">
      <c r="A300" s="14"/>
      <c r="B300" s="16"/>
      <c r="C300" s="16"/>
      <c r="D300" s="16"/>
      <c r="E300" s="20" t="s">
        <v>20</v>
      </c>
      <c r="F300" s="18">
        <f t="shared" si="15"/>
        <v>0</v>
      </c>
      <c r="G300" s="18">
        <v>0</v>
      </c>
      <c r="H300" s="18">
        <v>0</v>
      </c>
      <c r="I300" s="18">
        <v>0</v>
      </c>
      <c r="J300" s="16"/>
    </row>
    <row r="301" spans="1:10" ht="17.25" customHeight="1" hidden="1">
      <c r="A301" s="24" t="s">
        <v>104</v>
      </c>
      <c r="B301" s="16"/>
      <c r="C301" s="16"/>
      <c r="D301" s="16"/>
      <c r="E301" s="17" t="s">
        <v>16</v>
      </c>
      <c r="F301" s="18">
        <f t="shared" si="15"/>
        <v>0</v>
      </c>
      <c r="G301" s="18">
        <f>G302+G303+G304+G305</f>
        <v>0</v>
      </c>
      <c r="H301" s="18">
        <f>H302+H303+H304+H305</f>
        <v>0</v>
      </c>
      <c r="I301" s="18">
        <f>I302+I303+I304+I305</f>
        <v>0</v>
      </c>
      <c r="J301" s="16"/>
    </row>
    <row r="302" spans="1:10" ht="17.25" customHeight="1" hidden="1">
      <c r="A302" s="24"/>
      <c r="B302" s="16"/>
      <c r="C302" s="16"/>
      <c r="D302" s="16"/>
      <c r="E302" s="20" t="s">
        <v>17</v>
      </c>
      <c r="F302" s="18">
        <f t="shared" si="15"/>
        <v>0</v>
      </c>
      <c r="G302" s="18">
        <v>0</v>
      </c>
      <c r="H302" s="18">
        <v>0</v>
      </c>
      <c r="I302" s="18">
        <v>0</v>
      </c>
      <c r="J302" s="16"/>
    </row>
    <row r="303" spans="1:10" ht="17.25" customHeight="1" hidden="1">
      <c r="A303" s="24"/>
      <c r="B303" s="16"/>
      <c r="C303" s="16"/>
      <c r="D303" s="16"/>
      <c r="E303" s="20" t="s">
        <v>18</v>
      </c>
      <c r="F303" s="18">
        <f t="shared" si="15"/>
        <v>0</v>
      </c>
      <c r="G303" s="18">
        <v>0</v>
      </c>
      <c r="H303" s="18">
        <v>0</v>
      </c>
      <c r="I303" s="18">
        <v>0</v>
      </c>
      <c r="J303" s="16"/>
    </row>
    <row r="304" spans="1:10" ht="17.25" customHeight="1" hidden="1">
      <c r="A304" s="24"/>
      <c r="B304" s="16"/>
      <c r="C304" s="16"/>
      <c r="D304" s="16"/>
      <c r="E304" s="20" t="s">
        <v>19</v>
      </c>
      <c r="F304" s="18">
        <f t="shared" si="15"/>
        <v>0</v>
      </c>
      <c r="G304" s="18">
        <v>0</v>
      </c>
      <c r="H304" s="18">
        <v>0</v>
      </c>
      <c r="I304" s="18">
        <v>0</v>
      </c>
      <c r="J304" s="16"/>
    </row>
    <row r="305" spans="1:10" ht="17.25" customHeight="1" hidden="1">
      <c r="A305" s="24"/>
      <c r="B305" s="16"/>
      <c r="C305" s="16"/>
      <c r="D305" s="16"/>
      <c r="E305" s="20" t="s">
        <v>20</v>
      </c>
      <c r="F305" s="18">
        <f t="shared" si="15"/>
        <v>0</v>
      </c>
      <c r="G305" s="18">
        <v>0</v>
      </c>
      <c r="H305" s="18">
        <v>0</v>
      </c>
      <c r="I305" s="18">
        <v>0</v>
      </c>
      <c r="J305" s="16"/>
    </row>
    <row r="306" spans="1:10" ht="16.5" customHeight="1" hidden="1">
      <c r="A306" s="23" t="s">
        <v>105</v>
      </c>
      <c r="B306" s="23"/>
      <c r="C306" s="23"/>
      <c r="D306" s="23"/>
      <c r="E306" s="23"/>
      <c r="F306" s="23"/>
      <c r="G306" s="23"/>
      <c r="H306" s="23"/>
      <c r="I306" s="23"/>
      <c r="J306" s="23"/>
    </row>
    <row r="307" spans="1:10" ht="16.5" customHeight="1" hidden="1">
      <c r="A307" s="23" t="s">
        <v>106</v>
      </c>
      <c r="B307" s="23"/>
      <c r="C307" s="23"/>
      <c r="D307" s="23"/>
      <c r="E307" s="23"/>
      <c r="F307" s="23"/>
      <c r="G307" s="23"/>
      <c r="H307" s="23"/>
      <c r="I307" s="23"/>
      <c r="J307" s="23"/>
    </row>
    <row r="308" spans="1:10" ht="16.5" customHeight="1" hidden="1">
      <c r="A308" s="14" t="s">
        <v>107</v>
      </c>
      <c r="B308" s="16"/>
      <c r="C308" s="16"/>
      <c r="D308" s="16"/>
      <c r="E308" s="17" t="s">
        <v>16</v>
      </c>
      <c r="F308" s="18">
        <f aca="true" t="shared" si="16" ref="F308:F332">G308+H308+I308</f>
        <v>0</v>
      </c>
      <c r="G308" s="18">
        <f>G309+G310+G311+G312</f>
        <v>0</v>
      </c>
      <c r="H308" s="18">
        <f>H309+H310+H311+H312</f>
        <v>0</v>
      </c>
      <c r="I308" s="18">
        <f>I309+I310+I311+I312</f>
        <v>0</v>
      </c>
      <c r="J308" s="16"/>
    </row>
    <row r="309" spans="1:10" ht="16.5" customHeight="1" hidden="1">
      <c r="A309" s="14"/>
      <c r="B309" s="16"/>
      <c r="C309" s="16"/>
      <c r="D309" s="16"/>
      <c r="E309" s="20" t="s">
        <v>17</v>
      </c>
      <c r="F309" s="18">
        <f t="shared" si="16"/>
        <v>0</v>
      </c>
      <c r="G309" s="18">
        <v>0</v>
      </c>
      <c r="H309" s="18">
        <v>0</v>
      </c>
      <c r="I309" s="18">
        <v>0</v>
      </c>
      <c r="J309" s="16"/>
    </row>
    <row r="310" spans="1:10" ht="16.5" customHeight="1" hidden="1">
      <c r="A310" s="14"/>
      <c r="B310" s="16"/>
      <c r="C310" s="16"/>
      <c r="D310" s="16"/>
      <c r="E310" s="20" t="s">
        <v>18</v>
      </c>
      <c r="F310" s="18">
        <f t="shared" si="16"/>
        <v>0</v>
      </c>
      <c r="G310" s="18">
        <v>0</v>
      </c>
      <c r="H310" s="18">
        <v>0</v>
      </c>
      <c r="I310" s="18">
        <v>0</v>
      </c>
      <c r="J310" s="16"/>
    </row>
    <row r="311" spans="1:10" ht="16.5" customHeight="1" hidden="1">
      <c r="A311" s="14"/>
      <c r="B311" s="16"/>
      <c r="C311" s="16"/>
      <c r="D311" s="16"/>
      <c r="E311" s="20" t="s">
        <v>19</v>
      </c>
      <c r="F311" s="18">
        <f t="shared" si="16"/>
        <v>0</v>
      </c>
      <c r="G311" s="18">
        <v>0</v>
      </c>
      <c r="H311" s="18">
        <v>0</v>
      </c>
      <c r="I311" s="18">
        <v>0</v>
      </c>
      <c r="J311" s="16"/>
    </row>
    <row r="312" spans="1:10" ht="16.5" customHeight="1" hidden="1">
      <c r="A312" s="14"/>
      <c r="B312" s="16"/>
      <c r="C312" s="16"/>
      <c r="D312" s="16"/>
      <c r="E312" s="20" t="s">
        <v>20</v>
      </c>
      <c r="F312" s="18">
        <f t="shared" si="16"/>
        <v>0</v>
      </c>
      <c r="G312" s="18">
        <v>0</v>
      </c>
      <c r="H312" s="18">
        <v>0</v>
      </c>
      <c r="I312" s="18">
        <v>0</v>
      </c>
      <c r="J312" s="16"/>
    </row>
    <row r="313" spans="1:10" ht="16.5" customHeight="1" hidden="1">
      <c r="A313" s="14" t="s">
        <v>108</v>
      </c>
      <c r="B313" s="16"/>
      <c r="C313" s="16"/>
      <c r="D313" s="16"/>
      <c r="E313" s="17" t="s">
        <v>16</v>
      </c>
      <c r="F313" s="18">
        <f t="shared" si="16"/>
        <v>0</v>
      </c>
      <c r="G313" s="18">
        <f>G314+G315+G316+G317</f>
        <v>0</v>
      </c>
      <c r="H313" s="18">
        <f>H314+H315+H316+H317</f>
        <v>0</v>
      </c>
      <c r="I313" s="18">
        <f>I314+I315+I316+I317</f>
        <v>0</v>
      </c>
      <c r="J313" s="16"/>
    </row>
    <row r="314" spans="1:10" ht="16.5" customHeight="1" hidden="1">
      <c r="A314" s="14"/>
      <c r="B314" s="16"/>
      <c r="C314" s="16"/>
      <c r="D314" s="16"/>
      <c r="E314" s="20" t="s">
        <v>17</v>
      </c>
      <c r="F314" s="18">
        <f t="shared" si="16"/>
        <v>0</v>
      </c>
      <c r="G314" s="18">
        <v>0</v>
      </c>
      <c r="H314" s="18">
        <v>0</v>
      </c>
      <c r="I314" s="18">
        <v>0</v>
      </c>
      <c r="J314" s="16"/>
    </row>
    <row r="315" spans="1:10" ht="16.5" customHeight="1" hidden="1">
      <c r="A315" s="14"/>
      <c r="B315" s="16"/>
      <c r="C315" s="16"/>
      <c r="D315" s="16"/>
      <c r="E315" s="20" t="s">
        <v>18</v>
      </c>
      <c r="F315" s="18">
        <f t="shared" si="16"/>
        <v>0</v>
      </c>
      <c r="G315" s="18">
        <v>0</v>
      </c>
      <c r="H315" s="18">
        <v>0</v>
      </c>
      <c r="I315" s="18">
        <v>0</v>
      </c>
      <c r="J315" s="16"/>
    </row>
    <row r="316" spans="1:10" ht="16.5" customHeight="1" hidden="1">
      <c r="A316" s="14"/>
      <c r="B316" s="16"/>
      <c r="C316" s="16"/>
      <c r="D316" s="16"/>
      <c r="E316" s="20" t="s">
        <v>19</v>
      </c>
      <c r="F316" s="18">
        <f t="shared" si="16"/>
        <v>0</v>
      </c>
      <c r="G316" s="18">
        <v>0</v>
      </c>
      <c r="H316" s="18">
        <v>0</v>
      </c>
      <c r="I316" s="18">
        <v>0</v>
      </c>
      <c r="J316" s="16"/>
    </row>
    <row r="317" spans="1:10" ht="16.5" customHeight="1" hidden="1">
      <c r="A317" s="14"/>
      <c r="B317" s="16"/>
      <c r="C317" s="16"/>
      <c r="D317" s="16"/>
      <c r="E317" s="20" t="s">
        <v>20</v>
      </c>
      <c r="F317" s="18">
        <f t="shared" si="16"/>
        <v>0</v>
      </c>
      <c r="G317" s="18">
        <v>0</v>
      </c>
      <c r="H317" s="18">
        <v>0</v>
      </c>
      <c r="I317" s="18">
        <v>0</v>
      </c>
      <c r="J317" s="16"/>
    </row>
    <row r="318" spans="1:10" ht="16.5" customHeight="1" hidden="1">
      <c r="A318" s="14" t="s">
        <v>109</v>
      </c>
      <c r="B318" s="16"/>
      <c r="C318" s="16"/>
      <c r="D318" s="16"/>
      <c r="E318" s="17" t="s">
        <v>16</v>
      </c>
      <c r="F318" s="18">
        <f t="shared" si="16"/>
        <v>0</v>
      </c>
      <c r="G318" s="18">
        <f>G319+G320+G321+G322</f>
        <v>0</v>
      </c>
      <c r="H318" s="18">
        <f>H319+H320+H321+H322</f>
        <v>0</v>
      </c>
      <c r="I318" s="18">
        <f>I319+I320+I321+I322</f>
        <v>0</v>
      </c>
      <c r="J318" s="16"/>
    </row>
    <row r="319" spans="1:10" ht="16.5" customHeight="1" hidden="1">
      <c r="A319" s="14"/>
      <c r="B319" s="16"/>
      <c r="C319" s="16"/>
      <c r="D319" s="16"/>
      <c r="E319" s="20" t="s">
        <v>17</v>
      </c>
      <c r="F319" s="18">
        <f t="shared" si="16"/>
        <v>0</v>
      </c>
      <c r="G319" s="18">
        <v>0</v>
      </c>
      <c r="H319" s="18">
        <v>0</v>
      </c>
      <c r="I319" s="18">
        <v>0</v>
      </c>
      <c r="J319" s="16"/>
    </row>
    <row r="320" spans="1:10" ht="16.5" customHeight="1" hidden="1">
      <c r="A320" s="14"/>
      <c r="B320" s="16"/>
      <c r="C320" s="16"/>
      <c r="D320" s="16"/>
      <c r="E320" s="20" t="s">
        <v>18</v>
      </c>
      <c r="F320" s="18">
        <f t="shared" si="16"/>
        <v>0</v>
      </c>
      <c r="G320" s="18">
        <v>0</v>
      </c>
      <c r="H320" s="18">
        <v>0</v>
      </c>
      <c r="I320" s="18">
        <v>0</v>
      </c>
      <c r="J320" s="16"/>
    </row>
    <row r="321" spans="1:10" ht="16.5" customHeight="1" hidden="1">
      <c r="A321" s="14"/>
      <c r="B321" s="16"/>
      <c r="C321" s="16"/>
      <c r="D321" s="16"/>
      <c r="E321" s="20" t="s">
        <v>19</v>
      </c>
      <c r="F321" s="18">
        <f t="shared" si="16"/>
        <v>0</v>
      </c>
      <c r="G321" s="18">
        <v>0</v>
      </c>
      <c r="H321" s="18">
        <v>0</v>
      </c>
      <c r="I321" s="18">
        <v>0</v>
      </c>
      <c r="J321" s="16"/>
    </row>
    <row r="322" spans="1:10" ht="16.5" customHeight="1" hidden="1">
      <c r="A322" s="14"/>
      <c r="B322" s="16"/>
      <c r="C322" s="16"/>
      <c r="D322" s="16"/>
      <c r="E322" s="20" t="s">
        <v>20</v>
      </c>
      <c r="F322" s="18">
        <f t="shared" si="16"/>
        <v>0</v>
      </c>
      <c r="G322" s="18">
        <v>0</v>
      </c>
      <c r="H322" s="18">
        <v>0</v>
      </c>
      <c r="I322" s="18">
        <v>0</v>
      </c>
      <c r="J322" s="16"/>
    </row>
    <row r="323" spans="1:10" ht="16.5" customHeight="1" hidden="1">
      <c r="A323" s="14" t="s">
        <v>110</v>
      </c>
      <c r="B323" s="16"/>
      <c r="C323" s="16"/>
      <c r="D323" s="16"/>
      <c r="E323" s="17" t="s">
        <v>16</v>
      </c>
      <c r="F323" s="18">
        <f t="shared" si="16"/>
        <v>0</v>
      </c>
      <c r="G323" s="18">
        <f>G324+G325+G326+G327</f>
        <v>0</v>
      </c>
      <c r="H323" s="18">
        <f>H324+H325+H326+H327</f>
        <v>0</v>
      </c>
      <c r="I323" s="18">
        <f>I324+I325+I326+I327</f>
        <v>0</v>
      </c>
      <c r="J323" s="16"/>
    </row>
    <row r="324" spans="1:10" ht="15" customHeight="1" hidden="1">
      <c r="A324" s="14"/>
      <c r="B324" s="16"/>
      <c r="C324" s="16"/>
      <c r="D324" s="16"/>
      <c r="E324" s="20" t="s">
        <v>17</v>
      </c>
      <c r="F324" s="18">
        <f t="shared" si="16"/>
        <v>0</v>
      </c>
      <c r="G324" s="18">
        <v>0</v>
      </c>
      <c r="H324" s="18">
        <v>0</v>
      </c>
      <c r="I324" s="18">
        <v>0</v>
      </c>
      <c r="J324" s="16"/>
    </row>
    <row r="325" spans="1:10" ht="16.5" customHeight="1" hidden="1">
      <c r="A325" s="14"/>
      <c r="B325" s="16"/>
      <c r="C325" s="16"/>
      <c r="D325" s="16"/>
      <c r="E325" s="20" t="s">
        <v>18</v>
      </c>
      <c r="F325" s="18">
        <f t="shared" si="16"/>
        <v>0</v>
      </c>
      <c r="G325" s="18">
        <v>0</v>
      </c>
      <c r="H325" s="18">
        <v>0</v>
      </c>
      <c r="I325" s="18">
        <v>0</v>
      </c>
      <c r="J325" s="16"/>
    </row>
    <row r="326" spans="1:10" ht="16.5" customHeight="1" hidden="1">
      <c r="A326" s="14"/>
      <c r="B326" s="16"/>
      <c r="C326" s="16"/>
      <c r="D326" s="16"/>
      <c r="E326" s="20" t="s">
        <v>19</v>
      </c>
      <c r="F326" s="18">
        <f t="shared" si="16"/>
        <v>0</v>
      </c>
      <c r="G326" s="18">
        <v>0</v>
      </c>
      <c r="H326" s="18">
        <v>0</v>
      </c>
      <c r="I326" s="18">
        <v>0</v>
      </c>
      <c r="J326" s="16"/>
    </row>
    <row r="327" spans="1:10" ht="16.5" customHeight="1" hidden="1">
      <c r="A327" s="14"/>
      <c r="B327" s="16"/>
      <c r="C327" s="16"/>
      <c r="D327" s="16"/>
      <c r="E327" s="20" t="s">
        <v>20</v>
      </c>
      <c r="F327" s="18">
        <f t="shared" si="16"/>
        <v>0</v>
      </c>
      <c r="G327" s="18">
        <v>0</v>
      </c>
      <c r="H327" s="18">
        <v>0</v>
      </c>
      <c r="I327" s="18">
        <v>0</v>
      </c>
      <c r="J327" s="16"/>
    </row>
    <row r="328" spans="1:10" ht="16.5" customHeight="1" hidden="1">
      <c r="A328" s="14" t="s">
        <v>111</v>
      </c>
      <c r="B328" s="16"/>
      <c r="C328" s="16"/>
      <c r="D328" s="16"/>
      <c r="E328" s="17" t="s">
        <v>16</v>
      </c>
      <c r="F328" s="18">
        <f t="shared" si="16"/>
        <v>0</v>
      </c>
      <c r="G328" s="18">
        <f>G329+G330+G331+G332</f>
        <v>0</v>
      </c>
      <c r="H328" s="18">
        <f>H329+H330+H331+H332</f>
        <v>0</v>
      </c>
      <c r="I328" s="18">
        <f>I329+I330+I331+I332</f>
        <v>0</v>
      </c>
      <c r="J328" s="16"/>
    </row>
    <row r="329" spans="1:10" ht="16.5" customHeight="1" hidden="1">
      <c r="A329" s="14"/>
      <c r="B329" s="16"/>
      <c r="C329" s="16"/>
      <c r="D329" s="16"/>
      <c r="E329" s="20" t="s">
        <v>17</v>
      </c>
      <c r="F329" s="18">
        <f t="shared" si="16"/>
        <v>0</v>
      </c>
      <c r="G329" s="18">
        <v>0</v>
      </c>
      <c r="H329" s="18">
        <v>0</v>
      </c>
      <c r="I329" s="18">
        <v>0</v>
      </c>
      <c r="J329" s="16"/>
    </row>
    <row r="330" spans="1:10" ht="16.5" customHeight="1" hidden="1">
      <c r="A330" s="14"/>
      <c r="B330" s="16"/>
      <c r="C330" s="16"/>
      <c r="D330" s="16"/>
      <c r="E330" s="20" t="s">
        <v>18</v>
      </c>
      <c r="F330" s="18">
        <f t="shared" si="16"/>
        <v>0</v>
      </c>
      <c r="G330" s="18">
        <v>0</v>
      </c>
      <c r="H330" s="18">
        <v>0</v>
      </c>
      <c r="I330" s="18">
        <v>0</v>
      </c>
      <c r="J330" s="16"/>
    </row>
    <row r="331" spans="1:10" ht="16.5" customHeight="1" hidden="1">
      <c r="A331" s="14"/>
      <c r="B331" s="16"/>
      <c r="C331" s="16"/>
      <c r="D331" s="16"/>
      <c r="E331" s="20" t="s">
        <v>19</v>
      </c>
      <c r="F331" s="18">
        <f t="shared" si="16"/>
        <v>0</v>
      </c>
      <c r="G331" s="18">
        <v>0</v>
      </c>
      <c r="H331" s="18">
        <v>0</v>
      </c>
      <c r="I331" s="18">
        <v>0</v>
      </c>
      <c r="J331" s="16"/>
    </row>
    <row r="332" spans="1:10" ht="16.5" customHeight="1" hidden="1">
      <c r="A332" s="14"/>
      <c r="B332" s="16"/>
      <c r="C332" s="16"/>
      <c r="D332" s="16"/>
      <c r="E332" s="20" t="s">
        <v>20</v>
      </c>
      <c r="F332" s="18">
        <f t="shared" si="16"/>
        <v>0</v>
      </c>
      <c r="G332" s="18">
        <v>0</v>
      </c>
      <c r="H332" s="18">
        <v>0</v>
      </c>
      <c r="I332" s="18">
        <v>0</v>
      </c>
      <c r="J332" s="16"/>
    </row>
    <row r="333" spans="1:10" ht="16.5" customHeight="1" hidden="1">
      <c r="A333" s="23" t="s">
        <v>112</v>
      </c>
      <c r="B333" s="23"/>
      <c r="C333" s="23"/>
      <c r="D333" s="23"/>
      <c r="E333" s="23"/>
      <c r="F333" s="23"/>
      <c r="G333" s="23"/>
      <c r="H333" s="23"/>
      <c r="I333" s="23"/>
      <c r="J333" s="23"/>
    </row>
    <row r="334" spans="1:10" ht="12.75" customHeight="1" hidden="1">
      <c r="A334" s="14" t="s">
        <v>113</v>
      </c>
      <c r="B334" s="16"/>
      <c r="C334" s="16"/>
      <c r="D334" s="16"/>
      <c r="E334" s="17" t="s">
        <v>16</v>
      </c>
      <c r="F334" s="18">
        <f aca="true" t="shared" si="17" ref="F334:F353">G334+H334+I334</f>
        <v>0</v>
      </c>
      <c r="G334" s="18">
        <f>G335+G336+G337+G338</f>
        <v>0</v>
      </c>
      <c r="H334" s="18">
        <f>H335+H336+H337+H338</f>
        <v>0</v>
      </c>
      <c r="I334" s="18">
        <f>I335+I336+I337+I338</f>
        <v>0</v>
      </c>
      <c r="J334" s="27"/>
    </row>
    <row r="335" spans="1:10" ht="15.75" customHeight="1" hidden="1">
      <c r="A335" s="14"/>
      <c r="B335" s="16"/>
      <c r="C335" s="16"/>
      <c r="D335" s="16"/>
      <c r="E335" s="20" t="s">
        <v>17</v>
      </c>
      <c r="F335" s="18">
        <f t="shared" si="17"/>
        <v>0</v>
      </c>
      <c r="G335" s="18">
        <v>0</v>
      </c>
      <c r="H335" s="18">
        <v>0</v>
      </c>
      <c r="I335" s="18">
        <v>0</v>
      </c>
      <c r="J335" s="27"/>
    </row>
    <row r="336" spans="1:10" ht="16.5" customHeight="1" hidden="1">
      <c r="A336" s="14"/>
      <c r="B336" s="16"/>
      <c r="C336" s="16"/>
      <c r="D336" s="16"/>
      <c r="E336" s="20" t="s">
        <v>18</v>
      </c>
      <c r="F336" s="18">
        <f t="shared" si="17"/>
        <v>0</v>
      </c>
      <c r="G336" s="18">
        <v>0</v>
      </c>
      <c r="H336" s="18">
        <v>0</v>
      </c>
      <c r="I336" s="18">
        <v>0</v>
      </c>
      <c r="J336" s="27"/>
    </row>
    <row r="337" spans="1:10" ht="16.5" customHeight="1" hidden="1">
      <c r="A337" s="14"/>
      <c r="B337" s="16"/>
      <c r="C337" s="16"/>
      <c r="D337" s="16"/>
      <c r="E337" s="20" t="s">
        <v>19</v>
      </c>
      <c r="F337" s="18">
        <f t="shared" si="17"/>
        <v>0</v>
      </c>
      <c r="G337" s="18">
        <v>0</v>
      </c>
      <c r="H337" s="18">
        <v>0</v>
      </c>
      <c r="I337" s="18">
        <v>0</v>
      </c>
      <c r="J337" s="27"/>
    </row>
    <row r="338" spans="1:10" ht="16.5" customHeight="1" hidden="1">
      <c r="A338" s="14"/>
      <c r="B338" s="16"/>
      <c r="C338" s="16"/>
      <c r="D338" s="16"/>
      <c r="E338" s="20" t="s">
        <v>20</v>
      </c>
      <c r="F338" s="18">
        <f t="shared" si="17"/>
        <v>0</v>
      </c>
      <c r="G338" s="18">
        <v>0</v>
      </c>
      <c r="H338" s="18">
        <v>0</v>
      </c>
      <c r="I338" s="18">
        <v>0</v>
      </c>
      <c r="J338" s="27"/>
    </row>
    <row r="339" spans="1:10" ht="12.75" customHeight="1" hidden="1">
      <c r="A339" s="24" t="s">
        <v>114</v>
      </c>
      <c r="B339" s="15"/>
      <c r="C339" s="16"/>
      <c r="D339" s="16"/>
      <c r="E339" s="17" t="s">
        <v>16</v>
      </c>
      <c r="F339" s="18">
        <f t="shared" si="17"/>
        <v>0</v>
      </c>
      <c r="G339" s="18">
        <f>G340+G341+G342+G343</f>
        <v>0</v>
      </c>
      <c r="H339" s="18">
        <f>H340+H341+H342+H343</f>
        <v>0</v>
      </c>
      <c r="I339" s="18">
        <f>I340+I341+I342+I343</f>
        <v>0</v>
      </c>
      <c r="J339" s="27"/>
    </row>
    <row r="340" spans="1:10" ht="15.75" customHeight="1" hidden="1">
      <c r="A340" s="24"/>
      <c r="B340" s="15"/>
      <c r="C340" s="16"/>
      <c r="D340" s="16"/>
      <c r="E340" s="20" t="s">
        <v>17</v>
      </c>
      <c r="F340" s="18">
        <f t="shared" si="17"/>
        <v>0</v>
      </c>
      <c r="G340" s="18">
        <v>0</v>
      </c>
      <c r="H340" s="18">
        <v>0</v>
      </c>
      <c r="I340" s="18">
        <v>0</v>
      </c>
      <c r="J340" s="27"/>
    </row>
    <row r="341" spans="1:10" ht="16.5" customHeight="1" hidden="1">
      <c r="A341" s="24"/>
      <c r="B341" s="15"/>
      <c r="C341" s="16"/>
      <c r="D341" s="16"/>
      <c r="E341" s="20" t="s">
        <v>18</v>
      </c>
      <c r="F341" s="18">
        <f t="shared" si="17"/>
        <v>0</v>
      </c>
      <c r="G341" s="18">
        <v>0</v>
      </c>
      <c r="H341" s="18">
        <v>0</v>
      </c>
      <c r="I341" s="18">
        <v>0</v>
      </c>
      <c r="J341" s="27"/>
    </row>
    <row r="342" spans="1:10" ht="16.5" customHeight="1" hidden="1">
      <c r="A342" s="24"/>
      <c r="B342" s="15"/>
      <c r="C342" s="16"/>
      <c r="D342" s="16"/>
      <c r="E342" s="20" t="s">
        <v>19</v>
      </c>
      <c r="F342" s="18">
        <f t="shared" si="17"/>
        <v>0</v>
      </c>
      <c r="G342" s="18">
        <v>0</v>
      </c>
      <c r="H342" s="18">
        <v>0</v>
      </c>
      <c r="I342" s="18">
        <v>0</v>
      </c>
      <c r="J342" s="27"/>
    </row>
    <row r="343" spans="1:10" ht="16.5" customHeight="1" hidden="1">
      <c r="A343" s="24"/>
      <c r="B343" s="15"/>
      <c r="C343" s="16"/>
      <c r="D343" s="16"/>
      <c r="E343" s="20" t="s">
        <v>20</v>
      </c>
      <c r="F343" s="18">
        <f t="shared" si="17"/>
        <v>0</v>
      </c>
      <c r="G343" s="18">
        <v>0</v>
      </c>
      <c r="H343" s="18">
        <v>0</v>
      </c>
      <c r="I343" s="18">
        <v>0</v>
      </c>
      <c r="J343" s="27"/>
    </row>
    <row r="344" spans="1:10" ht="12.75" customHeight="1" hidden="1">
      <c r="A344" s="24" t="s">
        <v>115</v>
      </c>
      <c r="B344" s="16"/>
      <c r="C344" s="16"/>
      <c r="D344" s="16"/>
      <c r="E344" s="17" t="s">
        <v>16</v>
      </c>
      <c r="F344" s="18">
        <f t="shared" si="17"/>
        <v>0</v>
      </c>
      <c r="G344" s="18">
        <f>G345+G346+G347+G348</f>
        <v>0</v>
      </c>
      <c r="H344" s="18">
        <f>H345+H346+H347+H348</f>
        <v>0</v>
      </c>
      <c r="I344" s="18">
        <f>I345+I346+I347+I348</f>
        <v>0</v>
      </c>
      <c r="J344" s="16"/>
    </row>
    <row r="345" spans="1:10" ht="15.75" customHeight="1" hidden="1">
      <c r="A345" s="24"/>
      <c r="B345" s="16"/>
      <c r="C345" s="16"/>
      <c r="D345" s="16"/>
      <c r="E345" s="20" t="s">
        <v>17</v>
      </c>
      <c r="F345" s="18">
        <f t="shared" si="17"/>
        <v>0</v>
      </c>
      <c r="G345" s="18">
        <v>0</v>
      </c>
      <c r="H345" s="18">
        <v>0</v>
      </c>
      <c r="I345" s="18">
        <v>0</v>
      </c>
      <c r="J345" s="16"/>
    </row>
    <row r="346" spans="1:10" ht="16.5" customHeight="1" hidden="1">
      <c r="A346" s="24"/>
      <c r="B346" s="16"/>
      <c r="C346" s="16"/>
      <c r="D346" s="16"/>
      <c r="E346" s="20" t="s">
        <v>18</v>
      </c>
      <c r="F346" s="18">
        <f t="shared" si="17"/>
        <v>0</v>
      </c>
      <c r="G346" s="18">
        <v>0</v>
      </c>
      <c r="H346" s="18">
        <v>0</v>
      </c>
      <c r="I346" s="18">
        <v>0</v>
      </c>
      <c r="J346" s="16"/>
    </row>
    <row r="347" spans="1:10" ht="16.5" customHeight="1" hidden="1">
      <c r="A347" s="24"/>
      <c r="B347" s="16"/>
      <c r="C347" s="16"/>
      <c r="D347" s="16"/>
      <c r="E347" s="20" t="s">
        <v>19</v>
      </c>
      <c r="F347" s="18">
        <f t="shared" si="17"/>
        <v>0</v>
      </c>
      <c r="G347" s="18">
        <v>0</v>
      </c>
      <c r="H347" s="18">
        <v>0</v>
      </c>
      <c r="I347" s="18">
        <v>0</v>
      </c>
      <c r="J347" s="16"/>
    </row>
    <row r="348" spans="1:10" ht="16.5" customHeight="1" hidden="1">
      <c r="A348" s="24"/>
      <c r="B348" s="16"/>
      <c r="C348" s="16"/>
      <c r="D348" s="16"/>
      <c r="E348" s="20" t="s">
        <v>20</v>
      </c>
      <c r="F348" s="18">
        <f t="shared" si="17"/>
        <v>0</v>
      </c>
      <c r="G348" s="18">
        <v>0</v>
      </c>
      <c r="H348" s="18">
        <v>0</v>
      </c>
      <c r="I348" s="18">
        <v>0</v>
      </c>
      <c r="J348" s="16"/>
    </row>
    <row r="349" spans="1:10" ht="22.5" customHeight="1" hidden="1">
      <c r="A349" s="14" t="s">
        <v>116</v>
      </c>
      <c r="B349" s="15"/>
      <c r="C349" s="16"/>
      <c r="D349" s="16"/>
      <c r="E349" s="17" t="s">
        <v>16</v>
      </c>
      <c r="F349" s="18">
        <f t="shared" si="17"/>
        <v>0</v>
      </c>
      <c r="G349" s="18">
        <f>G350+G351+G352+G353</f>
        <v>0</v>
      </c>
      <c r="H349" s="18">
        <f>H350+H351+H352+H353</f>
        <v>0</v>
      </c>
      <c r="I349" s="18">
        <f>I350+I351+I352+I353</f>
        <v>0</v>
      </c>
      <c r="J349" s="15"/>
    </row>
    <row r="350" spans="1:10" ht="18" customHeight="1" hidden="1">
      <c r="A350" s="14"/>
      <c r="B350" s="15"/>
      <c r="C350" s="16"/>
      <c r="D350" s="16"/>
      <c r="E350" s="20" t="s">
        <v>17</v>
      </c>
      <c r="F350" s="18">
        <f t="shared" si="17"/>
        <v>0</v>
      </c>
      <c r="G350" s="18">
        <v>0</v>
      </c>
      <c r="H350" s="18">
        <v>0</v>
      </c>
      <c r="I350" s="18">
        <v>0</v>
      </c>
      <c r="J350" s="15"/>
    </row>
    <row r="351" spans="1:10" ht="18" customHeight="1" hidden="1">
      <c r="A351" s="14"/>
      <c r="B351" s="15"/>
      <c r="C351" s="16"/>
      <c r="D351" s="16"/>
      <c r="E351" s="20" t="s">
        <v>18</v>
      </c>
      <c r="F351" s="18">
        <f t="shared" si="17"/>
        <v>0</v>
      </c>
      <c r="G351" s="18">
        <v>0</v>
      </c>
      <c r="H351" s="18">
        <v>0</v>
      </c>
      <c r="I351" s="18">
        <v>0</v>
      </c>
      <c r="J351" s="15"/>
    </row>
    <row r="352" spans="1:10" ht="18.75" customHeight="1" hidden="1">
      <c r="A352" s="14"/>
      <c r="B352" s="15"/>
      <c r="C352" s="16"/>
      <c r="D352" s="16"/>
      <c r="E352" s="20" t="s">
        <v>19</v>
      </c>
      <c r="F352" s="18">
        <f t="shared" si="17"/>
        <v>0</v>
      </c>
      <c r="G352" s="18">
        <v>0</v>
      </c>
      <c r="H352" s="18">
        <v>0</v>
      </c>
      <c r="I352" s="18">
        <v>0</v>
      </c>
      <c r="J352" s="15"/>
    </row>
    <row r="353" spans="1:10" ht="21.75" customHeight="1" hidden="1">
      <c r="A353" s="14"/>
      <c r="B353" s="15"/>
      <c r="C353" s="16"/>
      <c r="D353" s="16"/>
      <c r="E353" s="20" t="s">
        <v>20</v>
      </c>
      <c r="F353" s="18">
        <f t="shared" si="17"/>
        <v>0</v>
      </c>
      <c r="G353" s="18">
        <v>0</v>
      </c>
      <c r="H353" s="18">
        <v>0</v>
      </c>
      <c r="I353" s="18">
        <v>0</v>
      </c>
      <c r="J353" s="15"/>
    </row>
    <row r="354" spans="1:10" ht="16.5" customHeight="1">
      <c r="A354" s="23" t="s">
        <v>117</v>
      </c>
      <c r="B354" s="23"/>
      <c r="C354" s="23"/>
      <c r="D354" s="23"/>
      <c r="E354" s="23"/>
      <c r="F354" s="23"/>
      <c r="G354" s="23"/>
      <c r="H354" s="23"/>
      <c r="I354" s="23"/>
      <c r="J354" s="23"/>
    </row>
    <row r="355" spans="1:10" ht="16.5" customHeight="1">
      <c r="A355" s="23" t="s">
        <v>118</v>
      </c>
      <c r="B355" s="23"/>
      <c r="C355" s="23"/>
      <c r="D355" s="23"/>
      <c r="E355" s="23"/>
      <c r="F355" s="23"/>
      <c r="G355" s="23"/>
      <c r="H355" s="23"/>
      <c r="I355" s="23"/>
      <c r="J355" s="23"/>
    </row>
    <row r="356" spans="1:10" ht="16.5" customHeight="1">
      <c r="A356" s="14" t="s">
        <v>87</v>
      </c>
      <c r="B356" s="10" t="s">
        <v>119</v>
      </c>
      <c r="C356" s="10" t="s">
        <v>9</v>
      </c>
      <c r="D356" s="10" t="s">
        <v>120</v>
      </c>
      <c r="E356" s="39" t="s">
        <v>16</v>
      </c>
      <c r="F356" s="18">
        <f aca="true" t="shared" si="18" ref="F356:F358">G356+H356+I356</f>
        <v>3769.4</v>
      </c>
      <c r="G356" s="18">
        <f>G357+G358+G359+G360</f>
        <v>3769.4</v>
      </c>
      <c r="H356" s="18">
        <f>H357+H358+H359+H360</f>
        <v>0</v>
      </c>
      <c r="I356" s="18">
        <f>I357+I358+I359+I360</f>
        <v>0</v>
      </c>
      <c r="J356" s="40" t="s">
        <v>121</v>
      </c>
    </row>
    <row r="357" spans="1:10" ht="14.25" customHeight="1">
      <c r="A357" s="14"/>
      <c r="B357" s="10"/>
      <c r="C357" s="10"/>
      <c r="D357" s="10"/>
      <c r="E357" s="20" t="s">
        <v>17</v>
      </c>
      <c r="F357" s="18">
        <f t="shared" si="18"/>
        <v>0</v>
      </c>
      <c r="G357" s="18">
        <v>0</v>
      </c>
      <c r="H357" s="18">
        <v>0</v>
      </c>
      <c r="I357" s="18">
        <v>0</v>
      </c>
      <c r="J357" s="40"/>
    </row>
    <row r="358" spans="1:10" ht="16.5" customHeight="1">
      <c r="A358" s="14"/>
      <c r="B358" s="10"/>
      <c r="C358" s="10"/>
      <c r="D358" s="10"/>
      <c r="E358" s="20" t="s">
        <v>18</v>
      </c>
      <c r="F358" s="18">
        <f t="shared" si="18"/>
        <v>0</v>
      </c>
      <c r="G358" s="18">
        <v>0</v>
      </c>
      <c r="H358" s="18">
        <v>0</v>
      </c>
      <c r="I358" s="18">
        <v>0</v>
      </c>
      <c r="J358" s="40"/>
    </row>
    <row r="359" spans="1:10" ht="16.5" customHeight="1">
      <c r="A359" s="14"/>
      <c r="B359" s="10"/>
      <c r="C359" s="10"/>
      <c r="D359" s="10"/>
      <c r="E359" s="41" t="s">
        <v>19</v>
      </c>
      <c r="F359" s="42">
        <v>3769.4</v>
      </c>
      <c r="G359" s="42">
        <v>3769.4</v>
      </c>
      <c r="H359" s="42">
        <v>0</v>
      </c>
      <c r="I359" s="42">
        <v>0</v>
      </c>
      <c r="J359" s="40"/>
    </row>
    <row r="360" spans="1:10" ht="16.5" customHeight="1">
      <c r="A360" s="14"/>
      <c r="B360" s="10"/>
      <c r="C360" s="10"/>
      <c r="D360" s="10"/>
      <c r="E360" s="41" t="s">
        <v>20</v>
      </c>
      <c r="F360" s="18">
        <f aca="true" t="shared" si="19" ref="F360:F400">G360+H360+I360</f>
        <v>0</v>
      </c>
      <c r="G360" s="18">
        <v>0</v>
      </c>
      <c r="H360" s="18">
        <v>0</v>
      </c>
      <c r="I360" s="18">
        <v>0</v>
      </c>
      <c r="J360" s="40"/>
    </row>
    <row r="361" spans="1:10" ht="16.5" customHeight="1">
      <c r="A361" s="14" t="s">
        <v>88</v>
      </c>
      <c r="B361" s="16" t="s">
        <v>122</v>
      </c>
      <c r="C361" s="10" t="s">
        <v>9</v>
      </c>
      <c r="D361" s="16"/>
      <c r="E361" s="17" t="s">
        <v>16</v>
      </c>
      <c r="F361" s="18">
        <f t="shared" si="19"/>
        <v>1107</v>
      </c>
      <c r="G361" s="18">
        <v>0</v>
      </c>
      <c r="H361" s="18">
        <v>1107</v>
      </c>
      <c r="I361" s="18">
        <v>0</v>
      </c>
      <c r="J361" s="15" t="s">
        <v>123</v>
      </c>
    </row>
    <row r="362" spans="1:10" ht="16.5" customHeight="1">
      <c r="A362" s="14"/>
      <c r="B362" s="16"/>
      <c r="C362" s="10"/>
      <c r="D362" s="16"/>
      <c r="E362" s="20" t="s">
        <v>17</v>
      </c>
      <c r="F362" s="18">
        <f t="shared" si="19"/>
        <v>0</v>
      </c>
      <c r="G362" s="18">
        <v>0</v>
      </c>
      <c r="H362" s="18">
        <v>0</v>
      </c>
      <c r="I362" s="18">
        <v>0</v>
      </c>
      <c r="J362" s="15"/>
    </row>
    <row r="363" spans="1:10" ht="16.5" customHeight="1">
      <c r="A363" s="14"/>
      <c r="B363" s="16"/>
      <c r="C363" s="10"/>
      <c r="D363" s="16"/>
      <c r="E363" s="20" t="s">
        <v>18</v>
      </c>
      <c r="F363" s="18">
        <f t="shared" si="19"/>
        <v>0</v>
      </c>
      <c r="G363" s="18">
        <v>0</v>
      </c>
      <c r="H363" s="18">
        <v>0</v>
      </c>
      <c r="I363" s="18">
        <v>0</v>
      </c>
      <c r="J363" s="15"/>
    </row>
    <row r="364" spans="1:10" ht="16.5" customHeight="1">
      <c r="A364" s="14"/>
      <c r="B364" s="16"/>
      <c r="C364" s="10"/>
      <c r="D364" s="16"/>
      <c r="E364" s="20" t="s">
        <v>19</v>
      </c>
      <c r="F364" s="18">
        <f t="shared" si="19"/>
        <v>1107</v>
      </c>
      <c r="G364" s="18">
        <v>0</v>
      </c>
      <c r="H364" s="18">
        <v>1107</v>
      </c>
      <c r="I364" s="18">
        <v>0</v>
      </c>
      <c r="J364" s="15"/>
    </row>
    <row r="365" spans="1:10" ht="16.5" customHeight="1">
      <c r="A365" s="14"/>
      <c r="B365" s="16"/>
      <c r="C365" s="10"/>
      <c r="D365" s="16"/>
      <c r="E365" s="20" t="s">
        <v>20</v>
      </c>
      <c r="F365" s="18">
        <f t="shared" si="19"/>
        <v>0</v>
      </c>
      <c r="G365" s="18">
        <v>0</v>
      </c>
      <c r="H365" s="18">
        <v>0</v>
      </c>
      <c r="I365" s="18">
        <v>0</v>
      </c>
      <c r="J365" s="15"/>
    </row>
    <row r="366" spans="1:10" ht="16.5" customHeight="1" hidden="1">
      <c r="A366" s="14" t="s">
        <v>124</v>
      </c>
      <c r="B366" s="16"/>
      <c r="C366" s="16"/>
      <c r="D366" s="16"/>
      <c r="E366" s="17" t="s">
        <v>16</v>
      </c>
      <c r="F366" s="18">
        <f t="shared" si="19"/>
        <v>0</v>
      </c>
      <c r="G366" s="18">
        <f>G367+G368+G369+G370</f>
        <v>0</v>
      </c>
      <c r="H366" s="18">
        <f>H367+H368+H369+H370</f>
        <v>0</v>
      </c>
      <c r="I366" s="18">
        <f>I367+I368+I369+I370</f>
        <v>0</v>
      </c>
      <c r="J366" s="16"/>
    </row>
    <row r="367" spans="1:10" ht="16.5" customHeight="1" hidden="1">
      <c r="A367" s="14"/>
      <c r="B367" s="16"/>
      <c r="C367" s="16"/>
      <c r="D367" s="16"/>
      <c r="E367" s="20" t="s">
        <v>17</v>
      </c>
      <c r="F367" s="18">
        <f t="shared" si="19"/>
        <v>0</v>
      </c>
      <c r="G367" s="18">
        <v>0</v>
      </c>
      <c r="H367" s="18">
        <v>0</v>
      </c>
      <c r="I367" s="18">
        <v>0</v>
      </c>
      <c r="J367" s="16"/>
    </row>
    <row r="368" spans="1:10" ht="16.5" customHeight="1" hidden="1">
      <c r="A368" s="14"/>
      <c r="B368" s="16"/>
      <c r="C368" s="16"/>
      <c r="D368" s="16"/>
      <c r="E368" s="20" t="s">
        <v>18</v>
      </c>
      <c r="F368" s="18">
        <f t="shared" si="19"/>
        <v>0</v>
      </c>
      <c r="G368" s="18">
        <v>0</v>
      </c>
      <c r="H368" s="18">
        <v>0</v>
      </c>
      <c r="I368" s="18">
        <v>0</v>
      </c>
      <c r="J368" s="16"/>
    </row>
    <row r="369" spans="1:10" ht="16.5" customHeight="1" hidden="1">
      <c r="A369" s="14"/>
      <c r="B369" s="16"/>
      <c r="C369" s="16"/>
      <c r="D369" s="16"/>
      <c r="E369" s="20" t="s">
        <v>19</v>
      </c>
      <c r="F369" s="18">
        <f t="shared" si="19"/>
        <v>0</v>
      </c>
      <c r="G369" s="18">
        <v>0</v>
      </c>
      <c r="H369" s="18">
        <v>0</v>
      </c>
      <c r="I369" s="18">
        <v>0</v>
      </c>
      <c r="J369" s="16"/>
    </row>
    <row r="370" spans="1:10" ht="16.5" customHeight="1" hidden="1">
      <c r="A370" s="14"/>
      <c r="B370" s="16"/>
      <c r="C370" s="16"/>
      <c r="D370" s="16"/>
      <c r="E370" s="20" t="s">
        <v>20</v>
      </c>
      <c r="F370" s="18">
        <f t="shared" si="19"/>
        <v>0</v>
      </c>
      <c r="G370" s="18">
        <v>0</v>
      </c>
      <c r="H370" s="18">
        <v>0</v>
      </c>
      <c r="I370" s="18">
        <v>0</v>
      </c>
      <c r="J370" s="16"/>
    </row>
    <row r="371" spans="1:10" ht="16.5" customHeight="1" hidden="1">
      <c r="A371" s="14" t="s">
        <v>125</v>
      </c>
      <c r="B371" s="16"/>
      <c r="C371" s="16"/>
      <c r="D371" s="16"/>
      <c r="E371" s="17" t="s">
        <v>16</v>
      </c>
      <c r="F371" s="18">
        <f t="shared" si="19"/>
        <v>0</v>
      </c>
      <c r="G371" s="18">
        <f>G372+G373+G374+G375</f>
        <v>0</v>
      </c>
      <c r="H371" s="18">
        <f>H372+H373+H374+H375</f>
        <v>0</v>
      </c>
      <c r="I371" s="18">
        <f>I372+I373+I374+I375</f>
        <v>0</v>
      </c>
      <c r="J371" s="16"/>
    </row>
    <row r="372" spans="1:10" ht="16.5" customHeight="1" hidden="1">
      <c r="A372" s="14"/>
      <c r="B372" s="16"/>
      <c r="C372" s="16"/>
      <c r="D372" s="16"/>
      <c r="E372" s="20" t="s">
        <v>17</v>
      </c>
      <c r="F372" s="18">
        <f t="shared" si="19"/>
        <v>0</v>
      </c>
      <c r="G372" s="18">
        <v>0</v>
      </c>
      <c r="H372" s="18">
        <v>0</v>
      </c>
      <c r="I372" s="18">
        <v>0</v>
      </c>
      <c r="J372" s="16"/>
    </row>
    <row r="373" spans="1:10" ht="16.5" customHeight="1" hidden="1">
      <c r="A373" s="14"/>
      <c r="B373" s="16"/>
      <c r="C373" s="16"/>
      <c r="D373" s="16"/>
      <c r="E373" s="20" t="s">
        <v>18</v>
      </c>
      <c r="F373" s="18">
        <f t="shared" si="19"/>
        <v>0</v>
      </c>
      <c r="G373" s="18">
        <v>0</v>
      </c>
      <c r="H373" s="18">
        <v>0</v>
      </c>
      <c r="I373" s="18">
        <v>0</v>
      </c>
      <c r="J373" s="16"/>
    </row>
    <row r="374" spans="1:10" ht="16.5" customHeight="1" hidden="1">
      <c r="A374" s="14"/>
      <c r="B374" s="16"/>
      <c r="C374" s="16"/>
      <c r="D374" s="16"/>
      <c r="E374" s="20" t="s">
        <v>19</v>
      </c>
      <c r="F374" s="18">
        <f t="shared" si="19"/>
        <v>0</v>
      </c>
      <c r="G374" s="18">
        <v>0</v>
      </c>
      <c r="H374" s="18">
        <v>0</v>
      </c>
      <c r="I374" s="18">
        <v>0</v>
      </c>
      <c r="J374" s="16"/>
    </row>
    <row r="375" spans="1:10" ht="16.5" customHeight="1" hidden="1">
      <c r="A375" s="14"/>
      <c r="B375" s="16"/>
      <c r="C375" s="16"/>
      <c r="D375" s="16"/>
      <c r="E375" s="20" t="s">
        <v>20</v>
      </c>
      <c r="F375" s="18">
        <f t="shared" si="19"/>
        <v>0</v>
      </c>
      <c r="G375" s="18">
        <v>0</v>
      </c>
      <c r="H375" s="18">
        <v>0</v>
      </c>
      <c r="I375" s="18">
        <v>0</v>
      </c>
      <c r="J375" s="16"/>
    </row>
    <row r="376" spans="1:10" ht="16.5" customHeight="1" hidden="1">
      <c r="A376" s="14" t="s">
        <v>126</v>
      </c>
      <c r="B376" s="16"/>
      <c r="C376" s="16"/>
      <c r="D376" s="16"/>
      <c r="E376" s="17" t="s">
        <v>16</v>
      </c>
      <c r="F376" s="18">
        <f t="shared" si="19"/>
        <v>0</v>
      </c>
      <c r="G376" s="18">
        <f>G377+G378+G379+G380</f>
        <v>0</v>
      </c>
      <c r="H376" s="18">
        <f>H377+H378+H379+H380</f>
        <v>0</v>
      </c>
      <c r="I376" s="18">
        <f>I377+I378+I379+I380</f>
        <v>0</v>
      </c>
      <c r="J376" s="16"/>
    </row>
    <row r="377" spans="1:10" ht="16.5" customHeight="1" hidden="1">
      <c r="A377" s="14"/>
      <c r="B377" s="16"/>
      <c r="C377" s="16"/>
      <c r="D377" s="16"/>
      <c r="E377" s="20" t="s">
        <v>17</v>
      </c>
      <c r="F377" s="18">
        <f t="shared" si="19"/>
        <v>0</v>
      </c>
      <c r="G377" s="18">
        <v>0</v>
      </c>
      <c r="H377" s="18">
        <v>0</v>
      </c>
      <c r="I377" s="18">
        <v>0</v>
      </c>
      <c r="J377" s="16"/>
    </row>
    <row r="378" spans="1:10" ht="16.5" customHeight="1" hidden="1">
      <c r="A378" s="14"/>
      <c r="B378" s="16"/>
      <c r="C378" s="16"/>
      <c r="D378" s="16"/>
      <c r="E378" s="20" t="s">
        <v>18</v>
      </c>
      <c r="F378" s="18">
        <f t="shared" si="19"/>
        <v>0</v>
      </c>
      <c r="G378" s="18">
        <v>0</v>
      </c>
      <c r="H378" s="18">
        <v>0</v>
      </c>
      <c r="I378" s="18">
        <v>0</v>
      </c>
      <c r="J378" s="16"/>
    </row>
    <row r="379" spans="1:10" ht="16.5" customHeight="1" hidden="1">
      <c r="A379" s="14"/>
      <c r="B379" s="16"/>
      <c r="C379" s="16"/>
      <c r="D379" s="16"/>
      <c r="E379" s="20" t="s">
        <v>19</v>
      </c>
      <c r="F379" s="18">
        <f t="shared" si="19"/>
        <v>0</v>
      </c>
      <c r="G379" s="18">
        <v>0</v>
      </c>
      <c r="H379" s="18">
        <v>0</v>
      </c>
      <c r="I379" s="18">
        <v>0</v>
      </c>
      <c r="J379" s="16"/>
    </row>
    <row r="380" spans="1:10" ht="16.5" customHeight="1" hidden="1">
      <c r="A380" s="14"/>
      <c r="B380" s="16"/>
      <c r="C380" s="16"/>
      <c r="D380" s="16"/>
      <c r="E380" s="20" t="s">
        <v>20</v>
      </c>
      <c r="F380" s="18">
        <f t="shared" si="19"/>
        <v>0</v>
      </c>
      <c r="G380" s="18">
        <v>0</v>
      </c>
      <c r="H380" s="18">
        <v>0</v>
      </c>
      <c r="I380" s="18">
        <v>0</v>
      </c>
      <c r="J380" s="16"/>
    </row>
    <row r="381" spans="1:10" ht="16.5" customHeight="1" hidden="1">
      <c r="A381" s="24" t="s">
        <v>127</v>
      </c>
      <c r="B381" s="16"/>
      <c r="C381" s="16"/>
      <c r="D381" s="16"/>
      <c r="E381" s="17" t="s">
        <v>16</v>
      </c>
      <c r="F381" s="18">
        <f t="shared" si="19"/>
        <v>0</v>
      </c>
      <c r="G381" s="18">
        <f>G382+G383+G384+G385</f>
        <v>0</v>
      </c>
      <c r="H381" s="18">
        <f>H382+H383+H384+H385</f>
        <v>0</v>
      </c>
      <c r="I381" s="18">
        <f>I382+I383+I384+I385</f>
        <v>0</v>
      </c>
      <c r="J381" s="16"/>
    </row>
    <row r="382" spans="1:10" ht="16.5" customHeight="1" hidden="1">
      <c r="A382" s="24"/>
      <c r="B382" s="16"/>
      <c r="C382" s="16"/>
      <c r="D382" s="16"/>
      <c r="E382" s="20" t="s">
        <v>17</v>
      </c>
      <c r="F382" s="18">
        <f t="shared" si="19"/>
        <v>0</v>
      </c>
      <c r="G382" s="18">
        <v>0</v>
      </c>
      <c r="H382" s="18">
        <v>0</v>
      </c>
      <c r="I382" s="18">
        <v>0</v>
      </c>
      <c r="J382" s="16"/>
    </row>
    <row r="383" spans="1:10" ht="16.5" customHeight="1" hidden="1">
      <c r="A383" s="24"/>
      <c r="B383" s="16"/>
      <c r="C383" s="16"/>
      <c r="D383" s="16"/>
      <c r="E383" s="20" t="s">
        <v>18</v>
      </c>
      <c r="F383" s="18">
        <f t="shared" si="19"/>
        <v>0</v>
      </c>
      <c r="G383" s="18">
        <v>0</v>
      </c>
      <c r="H383" s="18">
        <v>0</v>
      </c>
      <c r="I383" s="18">
        <v>0</v>
      </c>
      <c r="J383" s="16"/>
    </row>
    <row r="384" spans="1:10" ht="16.5" customHeight="1" hidden="1">
      <c r="A384" s="24"/>
      <c r="B384" s="16"/>
      <c r="C384" s="16"/>
      <c r="D384" s="16"/>
      <c r="E384" s="20" t="s">
        <v>19</v>
      </c>
      <c r="F384" s="18">
        <f t="shared" si="19"/>
        <v>0</v>
      </c>
      <c r="G384" s="18">
        <v>0</v>
      </c>
      <c r="H384" s="18">
        <v>0</v>
      </c>
      <c r="I384" s="18">
        <v>0</v>
      </c>
      <c r="J384" s="16"/>
    </row>
    <row r="385" spans="1:10" ht="16.5" customHeight="1" hidden="1">
      <c r="A385" s="24"/>
      <c r="B385" s="16"/>
      <c r="C385" s="16"/>
      <c r="D385" s="16"/>
      <c r="E385" s="20" t="s">
        <v>20</v>
      </c>
      <c r="F385" s="18">
        <f t="shared" si="19"/>
        <v>0</v>
      </c>
      <c r="G385" s="18">
        <v>0</v>
      </c>
      <c r="H385" s="18">
        <v>0</v>
      </c>
      <c r="I385" s="18">
        <v>0</v>
      </c>
      <c r="J385" s="16"/>
    </row>
    <row r="386" spans="1:10" ht="16.5" customHeight="1" hidden="1">
      <c r="A386" s="24" t="s">
        <v>128</v>
      </c>
      <c r="B386" s="16"/>
      <c r="C386" s="16"/>
      <c r="D386" s="16"/>
      <c r="E386" s="17" t="s">
        <v>16</v>
      </c>
      <c r="F386" s="18">
        <f t="shared" si="19"/>
        <v>0</v>
      </c>
      <c r="G386" s="18">
        <f>G387+G388+G389+G390</f>
        <v>0</v>
      </c>
      <c r="H386" s="18">
        <f>H387+H388+H389+H390</f>
        <v>0</v>
      </c>
      <c r="I386" s="18">
        <f>I387+I388+I389+I390</f>
        <v>0</v>
      </c>
      <c r="J386" s="16"/>
    </row>
    <row r="387" spans="1:10" ht="16.5" customHeight="1" hidden="1">
      <c r="A387" s="24"/>
      <c r="B387" s="16"/>
      <c r="C387" s="16"/>
      <c r="D387" s="16"/>
      <c r="E387" s="20" t="s">
        <v>17</v>
      </c>
      <c r="F387" s="18">
        <f t="shared" si="19"/>
        <v>0</v>
      </c>
      <c r="G387" s="18">
        <v>0</v>
      </c>
      <c r="H387" s="18">
        <v>0</v>
      </c>
      <c r="I387" s="18">
        <v>0</v>
      </c>
      <c r="J387" s="16"/>
    </row>
    <row r="388" spans="1:10" ht="16.5" customHeight="1" hidden="1">
      <c r="A388" s="24"/>
      <c r="B388" s="16"/>
      <c r="C388" s="16"/>
      <c r="D388" s="16"/>
      <c r="E388" s="20" t="s">
        <v>18</v>
      </c>
      <c r="F388" s="18">
        <f t="shared" si="19"/>
        <v>0</v>
      </c>
      <c r="G388" s="18">
        <v>0</v>
      </c>
      <c r="H388" s="18">
        <v>0</v>
      </c>
      <c r="I388" s="18">
        <v>0</v>
      </c>
      <c r="J388" s="16"/>
    </row>
    <row r="389" spans="1:10" ht="16.5" customHeight="1" hidden="1">
      <c r="A389" s="24"/>
      <c r="B389" s="16"/>
      <c r="C389" s="16"/>
      <c r="D389" s="16"/>
      <c r="E389" s="20" t="s">
        <v>19</v>
      </c>
      <c r="F389" s="18">
        <f t="shared" si="19"/>
        <v>0</v>
      </c>
      <c r="G389" s="18">
        <v>0</v>
      </c>
      <c r="H389" s="18">
        <v>0</v>
      </c>
      <c r="I389" s="18">
        <v>0</v>
      </c>
      <c r="J389" s="16"/>
    </row>
    <row r="390" spans="1:10" ht="16.5" customHeight="1" hidden="1">
      <c r="A390" s="24"/>
      <c r="B390" s="16"/>
      <c r="C390" s="16"/>
      <c r="D390" s="16"/>
      <c r="E390" s="20" t="s">
        <v>20</v>
      </c>
      <c r="F390" s="18">
        <f t="shared" si="19"/>
        <v>0</v>
      </c>
      <c r="G390" s="18">
        <v>0</v>
      </c>
      <c r="H390" s="18">
        <v>0</v>
      </c>
      <c r="I390" s="18">
        <v>0</v>
      </c>
      <c r="J390" s="16"/>
    </row>
    <row r="391" spans="1:10" ht="16.5" customHeight="1" hidden="1">
      <c r="A391" s="24" t="s">
        <v>129</v>
      </c>
      <c r="B391" s="16"/>
      <c r="C391" s="16"/>
      <c r="D391" s="16"/>
      <c r="E391" s="17" t="s">
        <v>16</v>
      </c>
      <c r="F391" s="18">
        <f t="shared" si="19"/>
        <v>0</v>
      </c>
      <c r="G391" s="18">
        <f>G392+G393+G394+G395</f>
        <v>0</v>
      </c>
      <c r="H391" s="18">
        <f>H392+H393+H394+H395</f>
        <v>0</v>
      </c>
      <c r="I391" s="18">
        <f>I392+I393+I394+I395</f>
        <v>0</v>
      </c>
      <c r="J391" s="16"/>
    </row>
    <row r="392" spans="1:10" ht="16.5" customHeight="1" hidden="1">
      <c r="A392" s="24"/>
      <c r="B392" s="16"/>
      <c r="C392" s="16"/>
      <c r="D392" s="16"/>
      <c r="E392" s="20" t="s">
        <v>17</v>
      </c>
      <c r="F392" s="18">
        <f t="shared" si="19"/>
        <v>0</v>
      </c>
      <c r="G392" s="18">
        <v>0</v>
      </c>
      <c r="H392" s="18">
        <v>0</v>
      </c>
      <c r="I392" s="18">
        <v>0</v>
      </c>
      <c r="J392" s="16"/>
    </row>
    <row r="393" spans="1:10" ht="16.5" customHeight="1" hidden="1">
      <c r="A393" s="24"/>
      <c r="B393" s="16"/>
      <c r="C393" s="16"/>
      <c r="D393" s="16"/>
      <c r="E393" s="20" t="s">
        <v>18</v>
      </c>
      <c r="F393" s="18">
        <f t="shared" si="19"/>
        <v>0</v>
      </c>
      <c r="G393" s="18">
        <v>0</v>
      </c>
      <c r="H393" s="18">
        <v>0</v>
      </c>
      <c r="I393" s="18">
        <v>0</v>
      </c>
      <c r="J393" s="16"/>
    </row>
    <row r="394" spans="1:10" ht="16.5" customHeight="1" hidden="1">
      <c r="A394" s="24"/>
      <c r="B394" s="16"/>
      <c r="C394" s="16"/>
      <c r="D394" s="16"/>
      <c r="E394" s="20" t="s">
        <v>19</v>
      </c>
      <c r="F394" s="18">
        <f t="shared" si="19"/>
        <v>0</v>
      </c>
      <c r="G394" s="18">
        <v>0</v>
      </c>
      <c r="H394" s="18">
        <v>0</v>
      </c>
      <c r="I394" s="18">
        <v>0</v>
      </c>
      <c r="J394" s="16"/>
    </row>
    <row r="395" spans="1:10" ht="16.5" customHeight="1" hidden="1">
      <c r="A395" s="24"/>
      <c r="B395" s="16"/>
      <c r="C395" s="16"/>
      <c r="D395" s="16"/>
      <c r="E395" s="20" t="s">
        <v>20</v>
      </c>
      <c r="F395" s="18">
        <f t="shared" si="19"/>
        <v>0</v>
      </c>
      <c r="G395" s="18">
        <v>0</v>
      </c>
      <c r="H395" s="18">
        <v>0</v>
      </c>
      <c r="I395" s="18">
        <v>0</v>
      </c>
      <c r="J395" s="16"/>
    </row>
    <row r="396" spans="1:10" ht="16.5" customHeight="1" hidden="1">
      <c r="A396" s="24" t="s">
        <v>130</v>
      </c>
      <c r="B396" s="16"/>
      <c r="C396" s="16"/>
      <c r="D396" s="16"/>
      <c r="E396" s="17" t="s">
        <v>16</v>
      </c>
      <c r="F396" s="18">
        <f t="shared" si="19"/>
        <v>0</v>
      </c>
      <c r="G396" s="18">
        <f>G397+G398+G399+G400</f>
        <v>0</v>
      </c>
      <c r="H396" s="18">
        <f>H397+H398+H399+H400</f>
        <v>0</v>
      </c>
      <c r="I396" s="18">
        <f>I397+I398+I399+I400</f>
        <v>0</v>
      </c>
      <c r="J396" s="16"/>
    </row>
    <row r="397" spans="1:10" ht="16.5" customHeight="1" hidden="1">
      <c r="A397" s="24"/>
      <c r="B397" s="16"/>
      <c r="C397" s="16"/>
      <c r="D397" s="16"/>
      <c r="E397" s="20" t="s">
        <v>17</v>
      </c>
      <c r="F397" s="18">
        <f t="shared" si="19"/>
        <v>0</v>
      </c>
      <c r="G397" s="18">
        <v>0</v>
      </c>
      <c r="H397" s="18">
        <v>0</v>
      </c>
      <c r="I397" s="18">
        <v>0</v>
      </c>
      <c r="J397" s="16"/>
    </row>
    <row r="398" spans="1:10" ht="16.5" customHeight="1" hidden="1">
      <c r="A398" s="24"/>
      <c r="B398" s="16"/>
      <c r="C398" s="16"/>
      <c r="D398" s="16"/>
      <c r="E398" s="20" t="s">
        <v>18</v>
      </c>
      <c r="F398" s="18">
        <f t="shared" si="19"/>
        <v>0</v>
      </c>
      <c r="G398" s="18">
        <v>0</v>
      </c>
      <c r="H398" s="18">
        <v>0</v>
      </c>
      <c r="I398" s="18">
        <v>0</v>
      </c>
      <c r="J398" s="16"/>
    </row>
    <row r="399" spans="1:10" ht="16.5" customHeight="1" hidden="1">
      <c r="A399" s="24"/>
      <c r="B399" s="16"/>
      <c r="C399" s="16"/>
      <c r="D399" s="16"/>
      <c r="E399" s="20" t="s">
        <v>19</v>
      </c>
      <c r="F399" s="18">
        <f t="shared" si="19"/>
        <v>0</v>
      </c>
      <c r="G399" s="18">
        <v>0</v>
      </c>
      <c r="H399" s="18">
        <v>0</v>
      </c>
      <c r="I399" s="18">
        <v>0</v>
      </c>
      <c r="J399" s="16"/>
    </row>
    <row r="400" spans="1:10" ht="16.5" customHeight="1" hidden="1">
      <c r="A400" s="24"/>
      <c r="B400" s="16"/>
      <c r="C400" s="16"/>
      <c r="D400" s="16"/>
      <c r="E400" s="20" t="s">
        <v>20</v>
      </c>
      <c r="F400" s="18">
        <f t="shared" si="19"/>
        <v>0</v>
      </c>
      <c r="G400" s="18">
        <v>0</v>
      </c>
      <c r="H400" s="18">
        <v>0</v>
      </c>
      <c r="I400" s="18">
        <v>0</v>
      </c>
      <c r="J400" s="16"/>
    </row>
    <row r="401" spans="1:10" ht="16.5" customHeight="1" hidden="1">
      <c r="A401" s="23" t="s">
        <v>131</v>
      </c>
      <c r="B401" s="23"/>
      <c r="C401" s="23"/>
      <c r="D401" s="23"/>
      <c r="E401" s="23"/>
      <c r="F401" s="23"/>
      <c r="G401" s="23"/>
      <c r="H401" s="23"/>
      <c r="I401" s="23"/>
      <c r="J401" s="23"/>
    </row>
    <row r="402" spans="1:10" ht="16.5" customHeight="1" hidden="1">
      <c r="A402" s="14" t="s">
        <v>132</v>
      </c>
      <c r="B402" s="16"/>
      <c r="C402" s="16"/>
      <c r="D402" s="16"/>
      <c r="E402" s="17" t="s">
        <v>16</v>
      </c>
      <c r="F402" s="18">
        <f aca="true" t="shared" si="20" ref="F402:F431">G402+H402+I402</f>
        <v>0</v>
      </c>
      <c r="G402" s="18">
        <f>G403+G404+G405+G406</f>
        <v>0</v>
      </c>
      <c r="H402" s="18">
        <f>H403+H404+H405+H406</f>
        <v>0</v>
      </c>
      <c r="I402" s="18">
        <f>I403+I404+I405+I406</f>
        <v>0</v>
      </c>
      <c r="J402" s="16"/>
    </row>
    <row r="403" spans="1:10" ht="16.5" customHeight="1" hidden="1">
      <c r="A403" s="14"/>
      <c r="B403" s="16"/>
      <c r="C403" s="16"/>
      <c r="D403" s="16"/>
      <c r="E403" s="20" t="s">
        <v>17</v>
      </c>
      <c r="F403" s="18">
        <f t="shared" si="20"/>
        <v>0</v>
      </c>
      <c r="G403" s="18">
        <v>0</v>
      </c>
      <c r="H403" s="18">
        <v>0</v>
      </c>
      <c r="I403" s="18">
        <v>0</v>
      </c>
      <c r="J403" s="16"/>
    </row>
    <row r="404" spans="1:10" ht="16.5" customHeight="1" hidden="1">
      <c r="A404" s="14"/>
      <c r="B404" s="16"/>
      <c r="C404" s="16"/>
      <c r="D404" s="16"/>
      <c r="E404" s="20" t="s">
        <v>18</v>
      </c>
      <c r="F404" s="18">
        <f t="shared" si="20"/>
        <v>0</v>
      </c>
      <c r="G404" s="18">
        <v>0</v>
      </c>
      <c r="H404" s="18">
        <v>0</v>
      </c>
      <c r="I404" s="18">
        <v>0</v>
      </c>
      <c r="J404" s="16"/>
    </row>
    <row r="405" spans="1:10" ht="16.5" customHeight="1" hidden="1">
      <c r="A405" s="14"/>
      <c r="B405" s="16"/>
      <c r="C405" s="16"/>
      <c r="D405" s="16"/>
      <c r="E405" s="20" t="s">
        <v>19</v>
      </c>
      <c r="F405" s="18">
        <f t="shared" si="20"/>
        <v>0</v>
      </c>
      <c r="G405" s="18">
        <v>0</v>
      </c>
      <c r="H405" s="18">
        <v>0</v>
      </c>
      <c r="I405" s="18">
        <v>0</v>
      </c>
      <c r="J405" s="16"/>
    </row>
    <row r="406" spans="1:10" ht="16.5" customHeight="1" hidden="1">
      <c r="A406" s="14"/>
      <c r="B406" s="16"/>
      <c r="C406" s="16"/>
      <c r="D406" s="16"/>
      <c r="E406" s="20" t="s">
        <v>20</v>
      </c>
      <c r="F406" s="18">
        <f t="shared" si="20"/>
        <v>0</v>
      </c>
      <c r="G406" s="18">
        <v>0</v>
      </c>
      <c r="H406" s="18">
        <v>0</v>
      </c>
      <c r="I406" s="18">
        <v>0</v>
      </c>
      <c r="J406" s="16"/>
    </row>
    <row r="407" spans="1:10" ht="16.5" customHeight="1" hidden="1">
      <c r="A407" s="14" t="s">
        <v>133</v>
      </c>
      <c r="B407" s="16"/>
      <c r="C407" s="16"/>
      <c r="D407" s="33"/>
      <c r="E407" s="17" t="s">
        <v>16</v>
      </c>
      <c r="F407" s="18">
        <f t="shared" si="20"/>
        <v>0</v>
      </c>
      <c r="G407" s="18">
        <f>G408+G409+G410+G411</f>
        <v>0</v>
      </c>
      <c r="H407" s="18">
        <f>H408+H409+H410+H411</f>
        <v>0</v>
      </c>
      <c r="I407" s="18">
        <f>I408+I409+I410+I411</f>
        <v>0</v>
      </c>
      <c r="J407" s="16"/>
    </row>
    <row r="408" spans="1:10" ht="13.5" customHeight="1" hidden="1">
      <c r="A408" s="14"/>
      <c r="B408" s="16"/>
      <c r="C408" s="16"/>
      <c r="D408" s="33"/>
      <c r="E408" s="20" t="s">
        <v>17</v>
      </c>
      <c r="F408" s="18">
        <f t="shared" si="20"/>
        <v>0</v>
      </c>
      <c r="G408" s="18">
        <v>0</v>
      </c>
      <c r="H408" s="18">
        <v>0</v>
      </c>
      <c r="I408" s="18">
        <v>0</v>
      </c>
      <c r="J408" s="16"/>
    </row>
    <row r="409" spans="1:10" ht="16.5" customHeight="1" hidden="1">
      <c r="A409" s="14"/>
      <c r="B409" s="16"/>
      <c r="C409" s="16"/>
      <c r="D409" s="33"/>
      <c r="E409" s="20" t="s">
        <v>18</v>
      </c>
      <c r="F409" s="18">
        <f t="shared" si="20"/>
        <v>0</v>
      </c>
      <c r="G409" s="18">
        <v>0</v>
      </c>
      <c r="H409" s="18">
        <v>0</v>
      </c>
      <c r="I409" s="18">
        <v>0</v>
      </c>
      <c r="J409" s="16"/>
    </row>
    <row r="410" spans="1:10" ht="16.5" customHeight="1" hidden="1">
      <c r="A410" s="14"/>
      <c r="B410" s="16"/>
      <c r="C410" s="16"/>
      <c r="D410" s="33"/>
      <c r="E410" s="20" t="s">
        <v>19</v>
      </c>
      <c r="F410" s="18">
        <f t="shared" si="20"/>
        <v>0</v>
      </c>
      <c r="G410" s="18">
        <v>0</v>
      </c>
      <c r="H410" s="18">
        <v>0</v>
      </c>
      <c r="I410" s="18">
        <v>0</v>
      </c>
      <c r="J410" s="16"/>
    </row>
    <row r="411" spans="1:10" ht="16.5" customHeight="1" hidden="1">
      <c r="A411" s="14"/>
      <c r="B411" s="16"/>
      <c r="C411" s="16"/>
      <c r="D411" s="33"/>
      <c r="E411" s="20" t="s">
        <v>20</v>
      </c>
      <c r="F411" s="18">
        <f t="shared" si="20"/>
        <v>0</v>
      </c>
      <c r="G411" s="18">
        <v>0</v>
      </c>
      <c r="H411" s="18">
        <v>0</v>
      </c>
      <c r="I411" s="18">
        <v>0</v>
      </c>
      <c r="J411" s="16"/>
    </row>
    <row r="412" spans="1:10" ht="16.5" customHeight="1" hidden="1">
      <c r="A412" s="43" t="s">
        <v>134</v>
      </c>
      <c r="B412" s="16"/>
      <c r="C412" s="16"/>
      <c r="D412" s="16"/>
      <c r="E412" s="17" t="s">
        <v>16</v>
      </c>
      <c r="F412" s="18">
        <f t="shared" si="20"/>
        <v>0</v>
      </c>
      <c r="G412" s="18">
        <f>G413+G414+G415+G416</f>
        <v>0</v>
      </c>
      <c r="H412" s="18">
        <f>H413+H414+H415+H416</f>
        <v>0</v>
      </c>
      <c r="I412" s="18">
        <f>I413+I414+I415+I416</f>
        <v>0</v>
      </c>
      <c r="J412" s="16"/>
    </row>
    <row r="413" spans="1:10" ht="16.5" customHeight="1" hidden="1">
      <c r="A413" s="43"/>
      <c r="B413" s="16"/>
      <c r="C413" s="16"/>
      <c r="D413" s="16"/>
      <c r="E413" s="20" t="s">
        <v>17</v>
      </c>
      <c r="F413" s="18">
        <f t="shared" si="20"/>
        <v>0</v>
      </c>
      <c r="G413" s="18">
        <v>0</v>
      </c>
      <c r="H413" s="18">
        <v>0</v>
      </c>
      <c r="I413" s="18">
        <v>0</v>
      </c>
      <c r="J413" s="16"/>
    </row>
    <row r="414" spans="1:10" ht="16.5" customHeight="1" hidden="1">
      <c r="A414" s="43"/>
      <c r="B414" s="16"/>
      <c r="C414" s="16"/>
      <c r="D414" s="16"/>
      <c r="E414" s="20" t="s">
        <v>18</v>
      </c>
      <c r="F414" s="18">
        <f t="shared" si="20"/>
        <v>0</v>
      </c>
      <c r="G414" s="18">
        <v>0</v>
      </c>
      <c r="H414" s="18">
        <v>0</v>
      </c>
      <c r="I414" s="18">
        <v>0</v>
      </c>
      <c r="J414" s="16"/>
    </row>
    <row r="415" spans="1:10" ht="16.5" customHeight="1" hidden="1">
      <c r="A415" s="43"/>
      <c r="B415" s="16"/>
      <c r="C415" s="16"/>
      <c r="D415" s="16"/>
      <c r="E415" s="20" t="s">
        <v>19</v>
      </c>
      <c r="F415" s="18">
        <f t="shared" si="20"/>
        <v>0</v>
      </c>
      <c r="G415" s="18">
        <v>0</v>
      </c>
      <c r="H415" s="18">
        <v>0</v>
      </c>
      <c r="I415" s="18">
        <v>0</v>
      </c>
      <c r="J415" s="16"/>
    </row>
    <row r="416" spans="1:10" ht="16.5" customHeight="1" hidden="1">
      <c r="A416" s="43"/>
      <c r="B416" s="16"/>
      <c r="C416" s="16"/>
      <c r="D416" s="16"/>
      <c r="E416" s="20" t="s">
        <v>20</v>
      </c>
      <c r="F416" s="18">
        <f t="shared" si="20"/>
        <v>0</v>
      </c>
      <c r="G416" s="18">
        <v>0</v>
      </c>
      <c r="H416" s="18">
        <v>0</v>
      </c>
      <c r="I416" s="18">
        <v>0</v>
      </c>
      <c r="J416" s="16"/>
    </row>
    <row r="417" spans="1:10" ht="16.5" customHeight="1" hidden="1">
      <c r="A417" s="14" t="s">
        <v>135</v>
      </c>
      <c r="B417" s="16"/>
      <c r="C417" s="16"/>
      <c r="D417" s="16"/>
      <c r="E417" s="17" t="s">
        <v>16</v>
      </c>
      <c r="F417" s="18">
        <f t="shared" si="20"/>
        <v>0</v>
      </c>
      <c r="G417" s="18">
        <f>G418+G419+G420+G421</f>
        <v>0</v>
      </c>
      <c r="H417" s="18">
        <f>H418+H419+H420+H421</f>
        <v>0</v>
      </c>
      <c r="I417" s="18">
        <f>I418+I419+I420+I421</f>
        <v>0</v>
      </c>
      <c r="J417" s="16"/>
    </row>
    <row r="418" spans="1:10" ht="16.5" customHeight="1" hidden="1">
      <c r="A418" s="14"/>
      <c r="B418" s="16"/>
      <c r="C418" s="16"/>
      <c r="D418" s="16"/>
      <c r="E418" s="20" t="s">
        <v>17</v>
      </c>
      <c r="F418" s="18">
        <f t="shared" si="20"/>
        <v>0</v>
      </c>
      <c r="G418" s="18">
        <v>0</v>
      </c>
      <c r="H418" s="18">
        <v>0</v>
      </c>
      <c r="I418" s="18">
        <v>0</v>
      </c>
      <c r="J418" s="16"/>
    </row>
    <row r="419" spans="1:10" ht="16.5" customHeight="1" hidden="1">
      <c r="A419" s="14"/>
      <c r="B419" s="16"/>
      <c r="C419" s="16"/>
      <c r="D419" s="16"/>
      <c r="E419" s="20" t="s">
        <v>18</v>
      </c>
      <c r="F419" s="18">
        <f t="shared" si="20"/>
        <v>0</v>
      </c>
      <c r="G419" s="18">
        <v>0</v>
      </c>
      <c r="H419" s="18">
        <v>0</v>
      </c>
      <c r="I419" s="18">
        <v>0</v>
      </c>
      <c r="J419" s="16"/>
    </row>
    <row r="420" spans="1:10" ht="16.5" customHeight="1" hidden="1">
      <c r="A420" s="14"/>
      <c r="B420" s="16"/>
      <c r="C420" s="16"/>
      <c r="D420" s="16"/>
      <c r="E420" s="20" t="s">
        <v>19</v>
      </c>
      <c r="F420" s="18">
        <f t="shared" si="20"/>
        <v>0</v>
      </c>
      <c r="G420" s="18">
        <v>0</v>
      </c>
      <c r="H420" s="18">
        <v>0</v>
      </c>
      <c r="I420" s="18">
        <v>0</v>
      </c>
      <c r="J420" s="16"/>
    </row>
    <row r="421" spans="1:10" ht="16.5" customHeight="1" hidden="1">
      <c r="A421" s="14"/>
      <c r="B421" s="16"/>
      <c r="C421" s="16"/>
      <c r="D421" s="16"/>
      <c r="E421" s="20" t="s">
        <v>20</v>
      </c>
      <c r="F421" s="18">
        <f t="shared" si="20"/>
        <v>0</v>
      </c>
      <c r="G421" s="18">
        <v>0</v>
      </c>
      <c r="H421" s="18">
        <v>0</v>
      </c>
      <c r="I421" s="18">
        <v>0</v>
      </c>
      <c r="J421" s="16"/>
    </row>
    <row r="422" spans="1:10" ht="16.5" customHeight="1" hidden="1">
      <c r="A422" s="14" t="s">
        <v>136</v>
      </c>
      <c r="B422" s="16"/>
      <c r="C422" s="16"/>
      <c r="D422" s="16"/>
      <c r="E422" s="17" t="s">
        <v>16</v>
      </c>
      <c r="F422" s="18">
        <f t="shared" si="20"/>
        <v>0</v>
      </c>
      <c r="G422" s="18">
        <f>G423+G424+G425+G426</f>
        <v>0</v>
      </c>
      <c r="H422" s="18">
        <f>H423+H424+H425+H426</f>
        <v>0</v>
      </c>
      <c r="I422" s="18">
        <f>I423+I424+I425+I426</f>
        <v>0</v>
      </c>
      <c r="J422" s="16"/>
    </row>
    <row r="423" spans="1:10" ht="16.5" customHeight="1" hidden="1">
      <c r="A423" s="14"/>
      <c r="B423" s="16"/>
      <c r="C423" s="16"/>
      <c r="D423" s="16"/>
      <c r="E423" s="20" t="s">
        <v>17</v>
      </c>
      <c r="F423" s="18">
        <f t="shared" si="20"/>
        <v>0</v>
      </c>
      <c r="G423" s="18">
        <v>0</v>
      </c>
      <c r="H423" s="18">
        <v>0</v>
      </c>
      <c r="I423" s="18">
        <v>0</v>
      </c>
      <c r="J423" s="16"/>
    </row>
    <row r="424" spans="1:10" ht="16.5" customHeight="1" hidden="1">
      <c r="A424" s="14"/>
      <c r="B424" s="16"/>
      <c r="C424" s="16"/>
      <c r="D424" s="16"/>
      <c r="E424" s="20" t="s">
        <v>18</v>
      </c>
      <c r="F424" s="18">
        <f t="shared" si="20"/>
        <v>0</v>
      </c>
      <c r="G424" s="18">
        <v>0</v>
      </c>
      <c r="H424" s="18">
        <v>0</v>
      </c>
      <c r="I424" s="18">
        <v>0</v>
      </c>
      <c r="J424" s="16"/>
    </row>
    <row r="425" spans="1:10" ht="16.5" customHeight="1" hidden="1">
      <c r="A425" s="14"/>
      <c r="B425" s="16"/>
      <c r="C425" s="16"/>
      <c r="D425" s="16"/>
      <c r="E425" s="20" t="s">
        <v>19</v>
      </c>
      <c r="F425" s="18">
        <f t="shared" si="20"/>
        <v>0</v>
      </c>
      <c r="G425" s="18">
        <v>0</v>
      </c>
      <c r="H425" s="18">
        <v>0</v>
      </c>
      <c r="I425" s="18">
        <v>0</v>
      </c>
      <c r="J425" s="16"/>
    </row>
    <row r="426" spans="1:10" ht="16.5" customHeight="1" hidden="1">
      <c r="A426" s="14"/>
      <c r="B426" s="16"/>
      <c r="C426" s="16"/>
      <c r="D426" s="16"/>
      <c r="E426" s="20" t="s">
        <v>20</v>
      </c>
      <c r="F426" s="18">
        <f t="shared" si="20"/>
        <v>0</v>
      </c>
      <c r="G426" s="18">
        <v>0</v>
      </c>
      <c r="H426" s="18">
        <v>0</v>
      </c>
      <c r="I426" s="18">
        <v>0</v>
      </c>
      <c r="J426" s="16"/>
    </row>
    <row r="427" spans="1:10" ht="16.5" customHeight="1" hidden="1">
      <c r="A427" s="14" t="s">
        <v>137</v>
      </c>
      <c r="B427" s="16"/>
      <c r="C427" s="16"/>
      <c r="D427" s="16"/>
      <c r="E427" s="17" t="s">
        <v>16</v>
      </c>
      <c r="F427" s="18">
        <f t="shared" si="20"/>
        <v>0</v>
      </c>
      <c r="G427" s="18">
        <f>G428+G429+G430+G431</f>
        <v>0</v>
      </c>
      <c r="H427" s="18">
        <f>H428+H429+H430+H431</f>
        <v>0</v>
      </c>
      <c r="I427" s="18">
        <f>I428+I429+I430+I431</f>
        <v>0</v>
      </c>
      <c r="J427" s="16"/>
    </row>
    <row r="428" spans="1:10" ht="16.5" customHeight="1" hidden="1">
      <c r="A428" s="14"/>
      <c r="B428" s="16"/>
      <c r="C428" s="16"/>
      <c r="D428" s="16"/>
      <c r="E428" s="20" t="s">
        <v>17</v>
      </c>
      <c r="F428" s="18">
        <f t="shared" si="20"/>
        <v>0</v>
      </c>
      <c r="G428" s="18">
        <v>0</v>
      </c>
      <c r="H428" s="18">
        <v>0</v>
      </c>
      <c r="I428" s="18">
        <v>0</v>
      </c>
      <c r="J428" s="16"/>
    </row>
    <row r="429" spans="1:10" ht="16.5" customHeight="1" hidden="1">
      <c r="A429" s="14"/>
      <c r="B429" s="16"/>
      <c r="C429" s="16"/>
      <c r="D429" s="16"/>
      <c r="E429" s="20" t="s">
        <v>18</v>
      </c>
      <c r="F429" s="18">
        <f t="shared" si="20"/>
        <v>0</v>
      </c>
      <c r="G429" s="18">
        <v>0</v>
      </c>
      <c r="H429" s="18">
        <v>0</v>
      </c>
      <c r="I429" s="18">
        <v>0</v>
      </c>
      <c r="J429" s="16"/>
    </row>
    <row r="430" spans="1:10" ht="16.5" customHeight="1" hidden="1">
      <c r="A430" s="14"/>
      <c r="B430" s="16"/>
      <c r="C430" s="16"/>
      <c r="D430" s="16"/>
      <c r="E430" s="20" t="s">
        <v>19</v>
      </c>
      <c r="F430" s="18">
        <f t="shared" si="20"/>
        <v>0</v>
      </c>
      <c r="G430" s="18">
        <v>0</v>
      </c>
      <c r="H430" s="18">
        <v>0</v>
      </c>
      <c r="I430" s="18">
        <v>0</v>
      </c>
      <c r="J430" s="16"/>
    </row>
    <row r="431" spans="1:10" ht="16.5" customHeight="1" hidden="1">
      <c r="A431" s="14"/>
      <c r="B431" s="16"/>
      <c r="C431" s="16"/>
      <c r="D431" s="16"/>
      <c r="E431" s="20" t="s">
        <v>20</v>
      </c>
      <c r="F431" s="18">
        <f t="shared" si="20"/>
        <v>0</v>
      </c>
      <c r="G431" s="18">
        <v>0</v>
      </c>
      <c r="H431" s="18">
        <v>0</v>
      </c>
      <c r="I431" s="18">
        <v>0</v>
      </c>
      <c r="J431" s="16"/>
    </row>
    <row r="432" spans="1:10" ht="16.5" customHeight="1" hidden="1">
      <c r="A432" s="23" t="s">
        <v>138</v>
      </c>
      <c r="B432" s="23"/>
      <c r="C432" s="23"/>
      <c r="D432" s="23"/>
      <c r="E432" s="23"/>
      <c r="F432" s="23"/>
      <c r="G432" s="23"/>
      <c r="H432" s="23"/>
      <c r="I432" s="23"/>
      <c r="J432" s="23"/>
    </row>
    <row r="433" spans="1:10" ht="16.5" customHeight="1" hidden="1">
      <c r="A433" s="24" t="s">
        <v>139</v>
      </c>
      <c r="B433" s="16"/>
      <c r="C433" s="16"/>
      <c r="D433" s="16"/>
      <c r="E433" s="17" t="s">
        <v>16</v>
      </c>
      <c r="F433" s="18">
        <f aca="true" t="shared" si="21" ref="F433:F447">G433+H433+I433</f>
        <v>0</v>
      </c>
      <c r="G433" s="18">
        <f>G434+G435+G436+G437</f>
        <v>0</v>
      </c>
      <c r="H433" s="18">
        <f>H434+H435+H436+H437</f>
        <v>0</v>
      </c>
      <c r="I433" s="18">
        <f>I434+I435+I436+I437</f>
        <v>0</v>
      </c>
      <c r="J433" s="16"/>
    </row>
    <row r="434" spans="1:10" ht="16.5" customHeight="1" hidden="1">
      <c r="A434" s="24"/>
      <c r="B434" s="16"/>
      <c r="C434" s="16"/>
      <c r="D434" s="16"/>
      <c r="E434" s="20" t="s">
        <v>17</v>
      </c>
      <c r="F434" s="18">
        <f t="shared" si="21"/>
        <v>0</v>
      </c>
      <c r="G434" s="18">
        <v>0</v>
      </c>
      <c r="H434" s="18">
        <v>0</v>
      </c>
      <c r="I434" s="18">
        <v>0</v>
      </c>
      <c r="J434" s="16"/>
    </row>
    <row r="435" spans="1:10" ht="16.5" customHeight="1" hidden="1">
      <c r="A435" s="24"/>
      <c r="B435" s="16"/>
      <c r="C435" s="16"/>
      <c r="D435" s="16"/>
      <c r="E435" s="20" t="s">
        <v>18</v>
      </c>
      <c r="F435" s="18">
        <f t="shared" si="21"/>
        <v>0</v>
      </c>
      <c r="G435" s="18">
        <v>0</v>
      </c>
      <c r="H435" s="18">
        <v>0</v>
      </c>
      <c r="I435" s="18">
        <v>0</v>
      </c>
      <c r="J435" s="16"/>
    </row>
    <row r="436" spans="1:10" ht="16.5" customHeight="1" hidden="1">
      <c r="A436" s="24"/>
      <c r="B436" s="16"/>
      <c r="C436" s="16"/>
      <c r="D436" s="16"/>
      <c r="E436" s="20" t="s">
        <v>19</v>
      </c>
      <c r="F436" s="18">
        <f t="shared" si="21"/>
        <v>0</v>
      </c>
      <c r="G436" s="18">
        <v>0</v>
      </c>
      <c r="H436" s="18">
        <v>0</v>
      </c>
      <c r="I436" s="18">
        <v>0</v>
      </c>
      <c r="J436" s="16"/>
    </row>
    <row r="437" spans="1:10" ht="16.5" customHeight="1" hidden="1">
      <c r="A437" s="24"/>
      <c r="B437" s="16"/>
      <c r="C437" s="16"/>
      <c r="D437" s="16"/>
      <c r="E437" s="20" t="s">
        <v>20</v>
      </c>
      <c r="F437" s="18">
        <f t="shared" si="21"/>
        <v>0</v>
      </c>
      <c r="G437" s="18">
        <v>0</v>
      </c>
      <c r="H437" s="18">
        <v>0</v>
      </c>
      <c r="I437" s="18">
        <v>0</v>
      </c>
      <c r="J437" s="16"/>
    </row>
    <row r="438" spans="1:10" ht="16.5" customHeight="1" hidden="1">
      <c r="A438" s="14" t="s">
        <v>140</v>
      </c>
      <c r="B438" s="16"/>
      <c r="C438" s="16"/>
      <c r="D438" s="16"/>
      <c r="E438" s="17" t="s">
        <v>16</v>
      </c>
      <c r="F438" s="18">
        <f t="shared" si="21"/>
        <v>0</v>
      </c>
      <c r="G438" s="18">
        <f>G439+G440+G441+G442</f>
        <v>0</v>
      </c>
      <c r="H438" s="18">
        <f>H439+H440+H441+H442</f>
        <v>0</v>
      </c>
      <c r="I438" s="18">
        <f>I439+I440+I441+I442</f>
        <v>0</v>
      </c>
      <c r="J438" s="16"/>
    </row>
    <row r="439" spans="1:10" ht="17.25" customHeight="1" hidden="1">
      <c r="A439" s="14"/>
      <c r="B439" s="16"/>
      <c r="C439" s="16"/>
      <c r="D439" s="16"/>
      <c r="E439" s="20" t="s">
        <v>17</v>
      </c>
      <c r="F439" s="18">
        <f t="shared" si="21"/>
        <v>0</v>
      </c>
      <c r="G439" s="18">
        <v>0</v>
      </c>
      <c r="H439" s="18">
        <v>0</v>
      </c>
      <c r="I439" s="18">
        <v>0</v>
      </c>
      <c r="J439" s="16"/>
    </row>
    <row r="440" spans="1:10" ht="16.5" customHeight="1" hidden="1">
      <c r="A440" s="14"/>
      <c r="B440" s="16"/>
      <c r="C440" s="16"/>
      <c r="D440" s="16"/>
      <c r="E440" s="20" t="s">
        <v>18</v>
      </c>
      <c r="F440" s="18">
        <f t="shared" si="21"/>
        <v>0</v>
      </c>
      <c r="G440" s="18">
        <v>0</v>
      </c>
      <c r="H440" s="18">
        <v>0</v>
      </c>
      <c r="I440" s="18">
        <v>0</v>
      </c>
      <c r="J440" s="16"/>
    </row>
    <row r="441" spans="1:10" ht="16.5" customHeight="1" hidden="1">
      <c r="A441" s="14"/>
      <c r="B441" s="16"/>
      <c r="C441" s="16"/>
      <c r="D441" s="16"/>
      <c r="E441" s="20" t="s">
        <v>19</v>
      </c>
      <c r="F441" s="18">
        <f t="shared" si="21"/>
        <v>0</v>
      </c>
      <c r="G441" s="18">
        <v>0</v>
      </c>
      <c r="H441" s="18">
        <v>0</v>
      </c>
      <c r="I441" s="18">
        <v>0</v>
      </c>
      <c r="J441" s="16"/>
    </row>
    <row r="442" spans="1:10" ht="16.5" customHeight="1" hidden="1">
      <c r="A442" s="14"/>
      <c r="B442" s="16"/>
      <c r="C442" s="16"/>
      <c r="D442" s="16"/>
      <c r="E442" s="20" t="s">
        <v>20</v>
      </c>
      <c r="F442" s="18">
        <f t="shared" si="21"/>
        <v>0</v>
      </c>
      <c r="G442" s="18">
        <v>0</v>
      </c>
      <c r="H442" s="18">
        <v>0</v>
      </c>
      <c r="I442" s="18">
        <v>0</v>
      </c>
      <c r="J442" s="16"/>
    </row>
    <row r="443" spans="1:10" ht="16.5" customHeight="1" hidden="1">
      <c r="A443" s="14" t="s">
        <v>141</v>
      </c>
      <c r="B443" s="16"/>
      <c r="C443" s="16"/>
      <c r="D443" s="16"/>
      <c r="E443" s="17" t="s">
        <v>16</v>
      </c>
      <c r="F443" s="18">
        <f t="shared" si="21"/>
        <v>0</v>
      </c>
      <c r="G443" s="18">
        <f>G444+G445+G446+G447</f>
        <v>0</v>
      </c>
      <c r="H443" s="18">
        <f>H444+H445+H446+H447</f>
        <v>0</v>
      </c>
      <c r="I443" s="18">
        <f>I444+I445+I446+I447</f>
        <v>0</v>
      </c>
      <c r="J443" s="16"/>
    </row>
    <row r="444" spans="1:10" ht="16.5" customHeight="1" hidden="1">
      <c r="A444" s="14"/>
      <c r="B444" s="16"/>
      <c r="C444" s="16"/>
      <c r="D444" s="16"/>
      <c r="E444" s="20" t="s">
        <v>17</v>
      </c>
      <c r="F444" s="18">
        <f t="shared" si="21"/>
        <v>0</v>
      </c>
      <c r="G444" s="18">
        <v>0</v>
      </c>
      <c r="H444" s="18">
        <v>0</v>
      </c>
      <c r="I444" s="18">
        <v>0</v>
      </c>
      <c r="J444" s="16"/>
    </row>
    <row r="445" spans="1:10" ht="16.5" customHeight="1" hidden="1">
      <c r="A445" s="14"/>
      <c r="B445" s="16"/>
      <c r="C445" s="16"/>
      <c r="D445" s="16"/>
      <c r="E445" s="20" t="s">
        <v>18</v>
      </c>
      <c r="F445" s="18">
        <f t="shared" si="21"/>
        <v>0</v>
      </c>
      <c r="G445" s="18">
        <v>0</v>
      </c>
      <c r="H445" s="18">
        <v>0</v>
      </c>
      <c r="I445" s="18">
        <v>0</v>
      </c>
      <c r="J445" s="16"/>
    </row>
    <row r="446" spans="1:10" ht="16.5" customHeight="1" hidden="1">
      <c r="A446" s="14"/>
      <c r="B446" s="16"/>
      <c r="C446" s="16"/>
      <c r="D446" s="16"/>
      <c r="E446" s="20" t="s">
        <v>19</v>
      </c>
      <c r="F446" s="18">
        <f t="shared" si="21"/>
        <v>0</v>
      </c>
      <c r="G446" s="18">
        <v>0</v>
      </c>
      <c r="H446" s="18">
        <v>0</v>
      </c>
      <c r="I446" s="18">
        <v>0</v>
      </c>
      <c r="J446" s="16"/>
    </row>
    <row r="447" spans="1:10" ht="16.5" customHeight="1" hidden="1">
      <c r="A447" s="14"/>
      <c r="B447" s="16"/>
      <c r="C447" s="16"/>
      <c r="D447" s="16"/>
      <c r="E447" s="20" t="s">
        <v>20</v>
      </c>
      <c r="F447" s="18">
        <f t="shared" si="21"/>
        <v>0</v>
      </c>
      <c r="G447" s="18">
        <v>0</v>
      </c>
      <c r="H447" s="18">
        <v>0</v>
      </c>
      <c r="I447" s="18">
        <v>0</v>
      </c>
      <c r="J447" s="16"/>
    </row>
    <row r="448" spans="1:10" ht="16.5" customHeight="1" hidden="1">
      <c r="A448" s="23" t="s">
        <v>142</v>
      </c>
      <c r="B448" s="23"/>
      <c r="C448" s="23"/>
      <c r="D448" s="23"/>
      <c r="E448" s="23"/>
      <c r="F448" s="23"/>
      <c r="G448" s="23"/>
      <c r="H448" s="23"/>
      <c r="I448" s="23"/>
      <c r="J448" s="23"/>
    </row>
    <row r="449" spans="1:10" ht="16.5" customHeight="1" hidden="1">
      <c r="A449" s="23" t="s">
        <v>143</v>
      </c>
      <c r="B449" s="23"/>
      <c r="C449" s="23"/>
      <c r="D449" s="23"/>
      <c r="E449" s="23"/>
      <c r="F449" s="23"/>
      <c r="G449" s="23"/>
      <c r="H449" s="23"/>
      <c r="I449" s="23"/>
      <c r="J449" s="23"/>
    </row>
    <row r="450" spans="1:10" ht="16.5" customHeight="1" hidden="1">
      <c r="A450" s="14" t="s">
        <v>144</v>
      </c>
      <c r="B450" s="16"/>
      <c r="C450" s="16"/>
      <c r="D450" s="16"/>
      <c r="E450" s="17" t="s">
        <v>16</v>
      </c>
      <c r="F450" s="18">
        <f aca="true" t="shared" si="22" ref="F450:F454">G450+H450+I450</f>
        <v>0</v>
      </c>
      <c r="G450" s="18">
        <f>G451+G452+G453+G454</f>
        <v>0</v>
      </c>
      <c r="H450" s="18">
        <f>H451+H452+H453+H454</f>
        <v>0</v>
      </c>
      <c r="I450" s="18">
        <f>I451+I452+I453+I454</f>
        <v>0</v>
      </c>
      <c r="J450" s="16"/>
    </row>
    <row r="451" spans="1:10" ht="16.5" customHeight="1" hidden="1">
      <c r="A451" s="14"/>
      <c r="B451" s="16"/>
      <c r="C451" s="16"/>
      <c r="D451" s="16"/>
      <c r="E451" s="20" t="s">
        <v>17</v>
      </c>
      <c r="F451" s="18">
        <f t="shared" si="22"/>
        <v>0</v>
      </c>
      <c r="G451" s="18">
        <v>0</v>
      </c>
      <c r="H451" s="18">
        <v>0</v>
      </c>
      <c r="I451" s="18">
        <v>0</v>
      </c>
      <c r="J451" s="16"/>
    </row>
    <row r="452" spans="1:10" ht="16.5" customHeight="1" hidden="1">
      <c r="A452" s="14"/>
      <c r="B452" s="16"/>
      <c r="C452" s="16"/>
      <c r="D452" s="16"/>
      <c r="E452" s="20" t="s">
        <v>18</v>
      </c>
      <c r="F452" s="18">
        <f t="shared" si="22"/>
        <v>0</v>
      </c>
      <c r="G452" s="18">
        <v>0</v>
      </c>
      <c r="H452" s="18">
        <v>0</v>
      </c>
      <c r="I452" s="18">
        <v>0</v>
      </c>
      <c r="J452" s="16"/>
    </row>
    <row r="453" spans="1:10" ht="16.5" customHeight="1" hidden="1">
      <c r="A453" s="14"/>
      <c r="B453" s="16"/>
      <c r="C453" s="16"/>
      <c r="D453" s="16"/>
      <c r="E453" s="20" t="s">
        <v>19</v>
      </c>
      <c r="F453" s="18">
        <f t="shared" si="22"/>
        <v>0</v>
      </c>
      <c r="G453" s="18">
        <v>0</v>
      </c>
      <c r="H453" s="18">
        <v>0</v>
      </c>
      <c r="I453" s="18">
        <v>0</v>
      </c>
      <c r="J453" s="16"/>
    </row>
    <row r="454" spans="1:10" ht="16.5" customHeight="1" hidden="1">
      <c r="A454" s="14"/>
      <c r="B454" s="16"/>
      <c r="C454" s="16"/>
      <c r="D454" s="16"/>
      <c r="E454" s="20" t="s">
        <v>20</v>
      </c>
      <c r="F454" s="18">
        <f t="shared" si="22"/>
        <v>0</v>
      </c>
      <c r="G454" s="18">
        <v>0</v>
      </c>
      <c r="H454" s="18">
        <v>0</v>
      </c>
      <c r="I454" s="18">
        <v>0</v>
      </c>
      <c r="J454" s="16"/>
    </row>
    <row r="455" spans="1:11" s="9" customFormat="1" ht="16.5" customHeight="1">
      <c r="A455" s="14"/>
      <c r="B455" s="32" t="s">
        <v>145</v>
      </c>
      <c r="C455" s="16"/>
      <c r="D455" s="33"/>
      <c r="E455" s="17" t="s">
        <v>16</v>
      </c>
      <c r="F455" s="18">
        <f>F456+F457+F458+F459</f>
        <v>4876.4</v>
      </c>
      <c r="G455" s="18">
        <f aca="true" t="shared" si="23" ref="G455:G459">G224+G229+G234+G239+G244+G249+G255+G260+G265+G270+G276+G281+G286+G291+G296+G301+G308+G313+G318+G323+G328+G334+G339+G344+G349+G356+G361+G366+G371+G376+G381+G386+G391+G396+G402+G407+G412+G417+G422+G427+G433+G438+G443+G450</f>
        <v>3769.4</v>
      </c>
      <c r="H455" s="18">
        <f aca="true" t="shared" si="24" ref="H455:H459">H224+H229+H234+H239+H244+H249+H255+H260+H265+H270+H276+H281+H286+H291+H296+H301+H308+H313+H318+H323+H328+H334+H339+H344+H349+H356+H361+H366+H371+H376+H381+H386+H391+H396+H402+H407+H412+H417+H422+H427+H433+H438+H443+H450</f>
        <v>1107</v>
      </c>
      <c r="I455" s="18">
        <f aca="true" t="shared" si="25" ref="I455:I459">I224+I229+I234+I239+I244+I249+I255+I260+I265+I270+I276+I281+I286+I291+I296+I301+I308+I313+I318+I323+I328+I334+I339+I344+I349+I356+I361+I366+I371+I376+I381+I386+I391+I396+I402+I407+I412+I417+I422+I427+I433+I438+I443+I450</f>
        <v>0</v>
      </c>
      <c r="J455" s="16"/>
      <c r="K455" s="44"/>
    </row>
    <row r="456" spans="1:10" s="9" customFormat="1" ht="16.5" customHeight="1">
      <c r="A456" s="14"/>
      <c r="B456" s="32"/>
      <c r="C456" s="16"/>
      <c r="D456" s="33"/>
      <c r="E456" s="20" t="s">
        <v>17</v>
      </c>
      <c r="F456" s="18">
        <f aca="true" t="shared" si="26" ref="F456:F459">G456+H456+I456</f>
        <v>0</v>
      </c>
      <c r="G456" s="18">
        <f t="shared" si="23"/>
        <v>0</v>
      </c>
      <c r="H456" s="18">
        <f t="shared" si="24"/>
        <v>0</v>
      </c>
      <c r="I456" s="18">
        <f t="shared" si="25"/>
        <v>0</v>
      </c>
      <c r="J456" s="16"/>
    </row>
    <row r="457" spans="1:10" s="9" customFormat="1" ht="16.5" customHeight="1">
      <c r="A457" s="14"/>
      <c r="B457" s="32"/>
      <c r="C457" s="16"/>
      <c r="D457" s="33"/>
      <c r="E457" s="20" t="s">
        <v>18</v>
      </c>
      <c r="F457" s="18">
        <f t="shared" si="26"/>
        <v>0</v>
      </c>
      <c r="G457" s="18">
        <f t="shared" si="23"/>
        <v>0</v>
      </c>
      <c r="H457" s="18">
        <f t="shared" si="24"/>
        <v>0</v>
      </c>
      <c r="I457" s="18">
        <f t="shared" si="25"/>
        <v>0</v>
      </c>
      <c r="J457" s="16"/>
    </row>
    <row r="458" spans="1:11" s="9" customFormat="1" ht="16.5" customHeight="1">
      <c r="A458" s="14"/>
      <c r="B458" s="32"/>
      <c r="C458" s="16"/>
      <c r="D458" s="33"/>
      <c r="E458" s="20" t="s">
        <v>19</v>
      </c>
      <c r="F458" s="18">
        <f t="shared" si="26"/>
        <v>4876.4</v>
      </c>
      <c r="G458" s="18">
        <f t="shared" si="23"/>
        <v>3769.4</v>
      </c>
      <c r="H458" s="18">
        <f t="shared" si="24"/>
        <v>1107</v>
      </c>
      <c r="I458" s="18">
        <f t="shared" si="25"/>
        <v>0</v>
      </c>
      <c r="J458" s="16"/>
      <c r="K458" s="44"/>
    </row>
    <row r="459" spans="1:10" s="9" customFormat="1" ht="16.5" customHeight="1">
      <c r="A459" s="14"/>
      <c r="B459" s="32"/>
      <c r="C459" s="16"/>
      <c r="D459" s="33"/>
      <c r="E459" s="20" t="s">
        <v>20</v>
      </c>
      <c r="F459" s="18">
        <f t="shared" si="26"/>
        <v>0</v>
      </c>
      <c r="G459" s="18">
        <f t="shared" si="23"/>
        <v>0</v>
      </c>
      <c r="H459" s="18">
        <f t="shared" si="24"/>
        <v>0</v>
      </c>
      <c r="I459" s="18">
        <f t="shared" si="25"/>
        <v>0</v>
      </c>
      <c r="J459" s="16"/>
    </row>
    <row r="460" spans="1:10" ht="18.75" customHeight="1">
      <c r="A460" s="45" t="s">
        <v>146</v>
      </c>
      <c r="B460" s="45"/>
      <c r="C460" s="45"/>
      <c r="D460" s="45"/>
      <c r="E460" s="45"/>
      <c r="F460" s="45"/>
      <c r="G460" s="45"/>
      <c r="H460" s="45"/>
      <c r="I460" s="45"/>
      <c r="J460" s="45"/>
    </row>
    <row r="461" spans="1:10" s="9" customFormat="1" ht="14.25">
      <c r="A461" s="23" t="s">
        <v>147</v>
      </c>
      <c r="B461" s="23"/>
      <c r="C461" s="23"/>
      <c r="D461" s="23"/>
      <c r="E461" s="23"/>
      <c r="F461" s="23"/>
      <c r="G461" s="23"/>
      <c r="H461" s="23"/>
      <c r="I461" s="23"/>
      <c r="J461" s="23"/>
    </row>
    <row r="462" spans="1:10" s="9" customFormat="1" ht="14.25">
      <c r="A462" s="23" t="s">
        <v>148</v>
      </c>
      <c r="B462" s="23"/>
      <c r="C462" s="23"/>
      <c r="D462" s="23"/>
      <c r="E462" s="23"/>
      <c r="F462" s="23"/>
      <c r="G462" s="23"/>
      <c r="H462" s="23"/>
      <c r="I462" s="23"/>
      <c r="J462" s="23"/>
    </row>
    <row r="463" spans="1:10" ht="16.5" customHeight="1">
      <c r="A463" s="14" t="s">
        <v>149</v>
      </c>
      <c r="B463" s="16" t="s">
        <v>150</v>
      </c>
      <c r="C463" s="16" t="s">
        <v>9</v>
      </c>
      <c r="D463" s="16" t="s">
        <v>151</v>
      </c>
      <c r="E463" s="17" t="s">
        <v>16</v>
      </c>
      <c r="F463" s="18">
        <f aca="true" t="shared" si="27" ref="F463:F482">G463+H463+I463</f>
        <v>22371.1</v>
      </c>
      <c r="G463" s="18">
        <f>G464+G465+G466+G467</f>
        <v>6442.4</v>
      </c>
      <c r="H463" s="18">
        <f>H464+H465+H466+H467</f>
        <v>7408.7</v>
      </c>
      <c r="I463" s="18">
        <f>I464+I465+I466+I467</f>
        <v>8520</v>
      </c>
      <c r="J463" s="15" t="s">
        <v>152</v>
      </c>
    </row>
    <row r="464" spans="1:10" ht="14.25">
      <c r="A464" s="14"/>
      <c r="B464" s="16"/>
      <c r="C464" s="16"/>
      <c r="D464" s="16"/>
      <c r="E464" s="20" t="s">
        <v>17</v>
      </c>
      <c r="F464" s="18">
        <f t="shared" si="27"/>
        <v>0</v>
      </c>
      <c r="G464" s="18">
        <v>0</v>
      </c>
      <c r="H464" s="18">
        <v>0</v>
      </c>
      <c r="I464" s="18">
        <v>0</v>
      </c>
      <c r="J464" s="15"/>
    </row>
    <row r="465" spans="1:10" ht="14.25">
      <c r="A465" s="14"/>
      <c r="B465" s="16"/>
      <c r="C465" s="16"/>
      <c r="D465" s="16"/>
      <c r="E465" s="20" t="s">
        <v>18</v>
      </c>
      <c r="F465" s="18">
        <f t="shared" si="27"/>
        <v>0</v>
      </c>
      <c r="G465" s="18">
        <v>0</v>
      </c>
      <c r="H465" s="18">
        <v>0</v>
      </c>
      <c r="I465" s="18">
        <v>0</v>
      </c>
      <c r="J465" s="15"/>
    </row>
    <row r="466" spans="1:10" ht="16.5" customHeight="1">
      <c r="A466" s="14"/>
      <c r="B466" s="16"/>
      <c r="C466" s="16"/>
      <c r="D466" s="16"/>
      <c r="E466" s="20" t="s">
        <v>19</v>
      </c>
      <c r="F466" s="18">
        <f t="shared" si="27"/>
        <v>22371.1</v>
      </c>
      <c r="G466" s="18">
        <v>6442.4</v>
      </c>
      <c r="H466" s="18">
        <v>7408.7</v>
      </c>
      <c r="I466" s="18">
        <v>8520</v>
      </c>
      <c r="J466" s="15"/>
    </row>
    <row r="467" spans="1:10" ht="16.5" customHeight="1">
      <c r="A467" s="14"/>
      <c r="B467" s="16"/>
      <c r="C467" s="16"/>
      <c r="D467" s="16"/>
      <c r="E467" s="20" t="s">
        <v>20</v>
      </c>
      <c r="F467" s="18">
        <f t="shared" si="27"/>
        <v>0</v>
      </c>
      <c r="G467" s="18">
        <v>0</v>
      </c>
      <c r="H467" s="18">
        <v>0</v>
      </c>
      <c r="I467" s="18">
        <v>0</v>
      </c>
      <c r="J467" s="15"/>
    </row>
    <row r="468" spans="1:10" ht="16.5" customHeight="1">
      <c r="A468" s="24" t="s">
        <v>153</v>
      </c>
      <c r="B468" s="16" t="s">
        <v>154</v>
      </c>
      <c r="C468" s="16" t="s">
        <v>9</v>
      </c>
      <c r="D468" s="16" t="s">
        <v>151</v>
      </c>
      <c r="E468" s="17" t="s">
        <v>16</v>
      </c>
      <c r="F468" s="18">
        <f t="shared" si="27"/>
        <v>992</v>
      </c>
      <c r="G468" s="18">
        <f>G469+G470+G471+G472</f>
        <v>285.7</v>
      </c>
      <c r="H468" s="18">
        <f>H469+H470+H471+H472</f>
        <v>328.5</v>
      </c>
      <c r="I468" s="18">
        <f>I469+I470+I471+I472</f>
        <v>377.8</v>
      </c>
      <c r="J468" s="15" t="s">
        <v>155</v>
      </c>
    </row>
    <row r="469" spans="1:10" ht="15" customHeight="1">
      <c r="A469" s="24"/>
      <c r="B469" s="16"/>
      <c r="C469" s="16"/>
      <c r="D469" s="16"/>
      <c r="E469" s="20" t="s">
        <v>17</v>
      </c>
      <c r="F469" s="18">
        <f t="shared" si="27"/>
        <v>0</v>
      </c>
      <c r="G469" s="18">
        <v>0</v>
      </c>
      <c r="H469" s="18">
        <v>0</v>
      </c>
      <c r="I469" s="18">
        <v>0</v>
      </c>
      <c r="J469" s="15"/>
    </row>
    <row r="470" spans="1:10" ht="16.5" customHeight="1">
      <c r="A470" s="24"/>
      <c r="B470" s="16"/>
      <c r="C470" s="16"/>
      <c r="D470" s="16"/>
      <c r="E470" s="20" t="s">
        <v>18</v>
      </c>
      <c r="F470" s="18">
        <f t="shared" si="27"/>
        <v>0</v>
      </c>
      <c r="G470" s="18">
        <v>0</v>
      </c>
      <c r="H470" s="18">
        <v>0</v>
      </c>
      <c r="I470" s="18">
        <v>0</v>
      </c>
      <c r="J470" s="15"/>
    </row>
    <row r="471" spans="1:10" ht="16.5" customHeight="1">
      <c r="A471" s="24"/>
      <c r="B471" s="16"/>
      <c r="C471" s="16"/>
      <c r="D471" s="16"/>
      <c r="E471" s="20" t="s">
        <v>19</v>
      </c>
      <c r="F471" s="18">
        <f t="shared" si="27"/>
        <v>992</v>
      </c>
      <c r="G471" s="18">
        <v>285.7</v>
      </c>
      <c r="H471" s="18">
        <v>328.5</v>
      </c>
      <c r="I471" s="18">
        <v>377.8</v>
      </c>
      <c r="J471" s="15"/>
    </row>
    <row r="472" spans="1:10" ht="16.5" customHeight="1">
      <c r="A472" s="24"/>
      <c r="B472" s="16"/>
      <c r="C472" s="16"/>
      <c r="D472" s="16"/>
      <c r="E472" s="20" t="s">
        <v>20</v>
      </c>
      <c r="F472" s="18">
        <f t="shared" si="27"/>
        <v>0</v>
      </c>
      <c r="G472" s="18">
        <v>0</v>
      </c>
      <c r="H472" s="18">
        <v>0</v>
      </c>
      <c r="I472" s="18">
        <v>0</v>
      </c>
      <c r="J472" s="15"/>
    </row>
    <row r="473" spans="1:10" ht="16.5" customHeight="1">
      <c r="A473" s="24" t="s">
        <v>156</v>
      </c>
      <c r="B473" s="16" t="s">
        <v>157</v>
      </c>
      <c r="C473" s="16" t="s">
        <v>9</v>
      </c>
      <c r="D473" s="16" t="s">
        <v>151</v>
      </c>
      <c r="E473" s="17" t="s">
        <v>16</v>
      </c>
      <c r="F473" s="18">
        <f t="shared" si="27"/>
        <v>7252.2</v>
      </c>
      <c r="G473" s="18">
        <f>G474+G475+G476+G477</f>
        <v>2088.5</v>
      </c>
      <c r="H473" s="18">
        <f>H474+H475+H476+H477</f>
        <v>2401.7</v>
      </c>
      <c r="I473" s="18">
        <f>I474+I475+I476+I477</f>
        <v>2762</v>
      </c>
      <c r="J473" s="15" t="s">
        <v>158</v>
      </c>
    </row>
    <row r="474" spans="1:10" ht="16.5" customHeight="1">
      <c r="A474" s="24"/>
      <c r="B474" s="16"/>
      <c r="C474" s="16"/>
      <c r="D474" s="16"/>
      <c r="E474" s="20" t="s">
        <v>17</v>
      </c>
      <c r="F474" s="18">
        <f t="shared" si="27"/>
        <v>0</v>
      </c>
      <c r="G474" s="18">
        <v>0</v>
      </c>
      <c r="H474" s="18">
        <v>0</v>
      </c>
      <c r="I474" s="18">
        <v>0</v>
      </c>
      <c r="J474" s="15"/>
    </row>
    <row r="475" spans="1:10" ht="16.5" customHeight="1">
      <c r="A475" s="24"/>
      <c r="B475" s="16"/>
      <c r="C475" s="16"/>
      <c r="D475" s="16"/>
      <c r="E475" s="20" t="s">
        <v>18</v>
      </c>
      <c r="F475" s="18">
        <f t="shared" si="27"/>
        <v>0</v>
      </c>
      <c r="G475" s="18">
        <v>0</v>
      </c>
      <c r="H475" s="18">
        <v>0</v>
      </c>
      <c r="I475" s="18">
        <v>0</v>
      </c>
      <c r="J475" s="15"/>
    </row>
    <row r="476" spans="1:10" ht="16.5" customHeight="1">
      <c r="A476" s="24"/>
      <c r="B476" s="16"/>
      <c r="C476" s="16"/>
      <c r="D476" s="16"/>
      <c r="E476" s="20" t="s">
        <v>19</v>
      </c>
      <c r="F476" s="18">
        <f t="shared" si="27"/>
        <v>7252.2</v>
      </c>
      <c r="G476" s="18">
        <v>2088.5</v>
      </c>
      <c r="H476" s="18">
        <v>2401.7</v>
      </c>
      <c r="I476" s="18">
        <v>2762</v>
      </c>
      <c r="J476" s="15"/>
    </row>
    <row r="477" spans="1:10" ht="16.5" customHeight="1">
      <c r="A477" s="24"/>
      <c r="B477" s="16"/>
      <c r="C477" s="16"/>
      <c r="D477" s="16"/>
      <c r="E477" s="20" t="s">
        <v>20</v>
      </c>
      <c r="F477" s="18">
        <f t="shared" si="27"/>
        <v>0</v>
      </c>
      <c r="G477" s="18">
        <v>0</v>
      </c>
      <c r="H477" s="18">
        <v>0</v>
      </c>
      <c r="I477" s="18">
        <v>0</v>
      </c>
      <c r="J477" s="15"/>
    </row>
    <row r="478" spans="1:10" ht="16.5" customHeight="1">
      <c r="A478" s="24" t="s">
        <v>159</v>
      </c>
      <c r="B478" s="16" t="s">
        <v>160</v>
      </c>
      <c r="C478" s="16" t="s">
        <v>9</v>
      </c>
      <c r="D478" s="16" t="s">
        <v>151</v>
      </c>
      <c r="E478" s="17" t="s">
        <v>16</v>
      </c>
      <c r="F478" s="18">
        <f t="shared" si="27"/>
        <v>7189.4</v>
      </c>
      <c r="G478" s="18">
        <f>G479+G480+G481+G482</f>
        <v>2609.6</v>
      </c>
      <c r="H478" s="18">
        <f>H479+H480+H481+H482</f>
        <v>2348.6</v>
      </c>
      <c r="I478" s="18">
        <f>I479+I480+I481+I482</f>
        <v>2231.2</v>
      </c>
      <c r="J478" s="15" t="s">
        <v>152</v>
      </c>
    </row>
    <row r="479" spans="1:10" ht="16.5" customHeight="1">
      <c r="A479" s="24"/>
      <c r="B479" s="16"/>
      <c r="C479" s="16"/>
      <c r="D479" s="16"/>
      <c r="E479" s="20" t="s">
        <v>17</v>
      </c>
      <c r="F479" s="18">
        <f t="shared" si="27"/>
        <v>0</v>
      </c>
      <c r="G479" s="18">
        <v>0</v>
      </c>
      <c r="H479" s="18">
        <v>0</v>
      </c>
      <c r="I479" s="18">
        <v>0</v>
      </c>
      <c r="J479" s="15"/>
    </row>
    <row r="480" spans="1:10" ht="16.5" customHeight="1">
      <c r="A480" s="24"/>
      <c r="B480" s="16"/>
      <c r="C480" s="16"/>
      <c r="D480" s="16"/>
      <c r="E480" s="20" t="s">
        <v>18</v>
      </c>
      <c r="F480" s="18">
        <f t="shared" si="27"/>
        <v>0</v>
      </c>
      <c r="G480" s="18">
        <v>0</v>
      </c>
      <c r="H480" s="18">
        <v>0</v>
      </c>
      <c r="I480" s="18">
        <v>0</v>
      </c>
      <c r="J480" s="15"/>
    </row>
    <row r="481" spans="1:10" ht="16.5" customHeight="1">
      <c r="A481" s="24"/>
      <c r="B481" s="16"/>
      <c r="C481" s="16"/>
      <c r="D481" s="16"/>
      <c r="E481" s="20" t="s">
        <v>19</v>
      </c>
      <c r="F481" s="18">
        <f t="shared" si="27"/>
        <v>7189.4</v>
      </c>
      <c r="G481" s="18">
        <v>2609.6</v>
      </c>
      <c r="H481" s="18">
        <v>2348.6</v>
      </c>
      <c r="I481" s="18">
        <v>2231.2</v>
      </c>
      <c r="J481" s="15"/>
    </row>
    <row r="482" spans="1:10" ht="16.5" customHeight="1">
      <c r="A482" s="24"/>
      <c r="B482" s="16"/>
      <c r="C482" s="16"/>
      <c r="D482" s="16"/>
      <c r="E482" s="20" t="s">
        <v>20</v>
      </c>
      <c r="F482" s="18">
        <f t="shared" si="27"/>
        <v>0</v>
      </c>
      <c r="G482" s="18">
        <v>0</v>
      </c>
      <c r="H482" s="18">
        <v>0</v>
      </c>
      <c r="I482" s="18">
        <v>0</v>
      </c>
      <c r="J482" s="15"/>
    </row>
    <row r="483" spans="1:10" ht="16.5" customHeight="1">
      <c r="A483" s="24" t="s">
        <v>161</v>
      </c>
      <c r="B483" s="16" t="s">
        <v>162</v>
      </c>
      <c r="C483" s="16" t="s">
        <v>9</v>
      </c>
      <c r="D483" s="16" t="s">
        <v>163</v>
      </c>
      <c r="E483" s="17" t="s">
        <v>16</v>
      </c>
      <c r="F483" s="18">
        <f>F484+F485+F486+F487</f>
        <v>23184.5</v>
      </c>
      <c r="G483" s="18">
        <f>G484+G485+G486+G487</f>
        <v>7484.5</v>
      </c>
      <c r="H483" s="18">
        <f>H484+H485+H486+H487</f>
        <v>7700</v>
      </c>
      <c r="I483" s="18">
        <f>I484+I485+I486+I487</f>
        <v>8000</v>
      </c>
      <c r="J483" s="15" t="s">
        <v>164</v>
      </c>
    </row>
    <row r="484" spans="1:10" ht="16.5" customHeight="1">
      <c r="A484" s="24"/>
      <c r="B484" s="16"/>
      <c r="C484" s="16"/>
      <c r="D484" s="16"/>
      <c r="E484" s="20" t="s">
        <v>17</v>
      </c>
      <c r="F484" s="18">
        <f aca="true" t="shared" si="28" ref="F484:F487">G484+H484+I484</f>
        <v>0</v>
      </c>
      <c r="G484" s="18">
        <v>0</v>
      </c>
      <c r="H484" s="18">
        <v>0</v>
      </c>
      <c r="I484" s="18">
        <v>0</v>
      </c>
      <c r="J484" s="15"/>
    </row>
    <row r="485" spans="1:10" ht="16.5" customHeight="1">
      <c r="A485" s="24"/>
      <c r="B485" s="16"/>
      <c r="C485" s="16"/>
      <c r="D485" s="16"/>
      <c r="E485" s="20" t="s">
        <v>18</v>
      </c>
      <c r="F485" s="18">
        <f t="shared" si="28"/>
        <v>0</v>
      </c>
      <c r="G485" s="18">
        <v>0</v>
      </c>
      <c r="H485" s="18">
        <v>0</v>
      </c>
      <c r="I485" s="18">
        <v>0</v>
      </c>
      <c r="J485" s="15"/>
    </row>
    <row r="486" spans="1:10" ht="16.5" customHeight="1">
      <c r="A486" s="24"/>
      <c r="B486" s="16"/>
      <c r="C486" s="16"/>
      <c r="D486" s="16"/>
      <c r="E486" s="20" t="s">
        <v>19</v>
      </c>
      <c r="F486" s="18">
        <f t="shared" si="28"/>
        <v>23184.5</v>
      </c>
      <c r="G486" s="18">
        <v>7484.5</v>
      </c>
      <c r="H486" s="18">
        <v>7700</v>
      </c>
      <c r="I486" s="18">
        <v>8000</v>
      </c>
      <c r="J486" s="15"/>
    </row>
    <row r="487" spans="1:10" ht="23.25" customHeight="1">
      <c r="A487" s="24"/>
      <c r="B487" s="16"/>
      <c r="C487" s="16"/>
      <c r="D487" s="16"/>
      <c r="E487" s="20" t="s">
        <v>20</v>
      </c>
      <c r="F487" s="18">
        <f t="shared" si="28"/>
        <v>0</v>
      </c>
      <c r="G487" s="18">
        <v>0</v>
      </c>
      <c r="H487" s="18">
        <v>0</v>
      </c>
      <c r="I487" s="18">
        <v>0</v>
      </c>
      <c r="J487" s="15"/>
    </row>
    <row r="488" spans="1:10" ht="16.5" customHeight="1">
      <c r="A488" s="24" t="s">
        <v>165</v>
      </c>
      <c r="B488" s="16" t="s">
        <v>166</v>
      </c>
      <c r="C488" s="16" t="s">
        <v>9</v>
      </c>
      <c r="D488" s="16" t="s">
        <v>163</v>
      </c>
      <c r="E488" s="17" t="s">
        <v>16</v>
      </c>
      <c r="F488" s="18">
        <f>F489+F490+F491+F492</f>
        <v>4600</v>
      </c>
      <c r="G488" s="18">
        <f>G489+G490+G491+G492</f>
        <v>1400</v>
      </c>
      <c r="H488" s="18">
        <f>H489+H490+H491+H492</f>
        <v>1500</v>
      </c>
      <c r="I488" s="18">
        <f>I489+I490+I491+I492</f>
        <v>1700</v>
      </c>
      <c r="J488" s="15" t="s">
        <v>167</v>
      </c>
    </row>
    <row r="489" spans="1:10" ht="16.5" customHeight="1">
      <c r="A489" s="24"/>
      <c r="B489" s="16"/>
      <c r="C489" s="16"/>
      <c r="D489" s="16"/>
      <c r="E489" s="20" t="s">
        <v>17</v>
      </c>
      <c r="F489" s="18">
        <f aca="true" t="shared" si="29" ref="F489:F492">G489+H489+I489</f>
        <v>0</v>
      </c>
      <c r="G489" s="18">
        <v>0</v>
      </c>
      <c r="H489" s="18">
        <v>0</v>
      </c>
      <c r="I489" s="18">
        <v>0</v>
      </c>
      <c r="J489" s="15"/>
    </row>
    <row r="490" spans="1:10" ht="16.5" customHeight="1">
      <c r="A490" s="24"/>
      <c r="B490" s="16"/>
      <c r="C490" s="16"/>
      <c r="D490" s="16"/>
      <c r="E490" s="20" t="s">
        <v>18</v>
      </c>
      <c r="F490" s="18">
        <f t="shared" si="29"/>
        <v>0</v>
      </c>
      <c r="G490" s="18">
        <v>0</v>
      </c>
      <c r="H490" s="18">
        <v>0</v>
      </c>
      <c r="I490" s="18">
        <v>0</v>
      </c>
      <c r="J490" s="15"/>
    </row>
    <row r="491" spans="1:10" ht="16.5" customHeight="1">
      <c r="A491" s="24"/>
      <c r="B491" s="16"/>
      <c r="C491" s="16"/>
      <c r="D491" s="16"/>
      <c r="E491" s="20" t="s">
        <v>19</v>
      </c>
      <c r="F491" s="18">
        <f t="shared" si="29"/>
        <v>4600</v>
      </c>
      <c r="G491" s="18">
        <v>1400</v>
      </c>
      <c r="H491" s="18">
        <v>1500</v>
      </c>
      <c r="I491" s="18">
        <v>1700</v>
      </c>
      <c r="J491" s="15"/>
    </row>
    <row r="492" spans="1:10" ht="16.5" customHeight="1">
      <c r="A492" s="24"/>
      <c r="B492" s="16"/>
      <c r="C492" s="16"/>
      <c r="D492" s="16"/>
      <c r="E492" s="20" t="s">
        <v>20</v>
      </c>
      <c r="F492" s="18">
        <f t="shared" si="29"/>
        <v>0</v>
      </c>
      <c r="G492" s="18">
        <v>0</v>
      </c>
      <c r="H492" s="18">
        <v>0</v>
      </c>
      <c r="I492" s="18">
        <v>0</v>
      </c>
      <c r="J492" s="15"/>
    </row>
    <row r="493" spans="1:10" ht="16.5" customHeight="1">
      <c r="A493" s="24" t="s">
        <v>168</v>
      </c>
      <c r="B493" s="16" t="s">
        <v>169</v>
      </c>
      <c r="C493" s="16" t="s">
        <v>9</v>
      </c>
      <c r="D493" s="16" t="s">
        <v>163</v>
      </c>
      <c r="E493" s="17" t="s">
        <v>16</v>
      </c>
      <c r="F493" s="18">
        <f>F494+F495+F496+F497</f>
        <v>9700</v>
      </c>
      <c r="G493" s="18">
        <f>G494+G495+G496+G497</f>
        <v>3000</v>
      </c>
      <c r="H493" s="18">
        <f>H494+H495+H496+H497</f>
        <v>3200</v>
      </c>
      <c r="I493" s="18">
        <f>I494+I495+I496+I497</f>
        <v>3500</v>
      </c>
      <c r="J493" s="15" t="s">
        <v>170</v>
      </c>
    </row>
    <row r="494" spans="1:10" ht="16.5" customHeight="1">
      <c r="A494" s="24"/>
      <c r="B494" s="16"/>
      <c r="C494" s="16"/>
      <c r="D494" s="16"/>
      <c r="E494" s="20" t="s">
        <v>17</v>
      </c>
      <c r="F494" s="18">
        <f aca="true" t="shared" si="30" ref="F494:F497">G494+H494+I494</f>
        <v>0</v>
      </c>
      <c r="G494" s="18">
        <v>0</v>
      </c>
      <c r="H494" s="18">
        <v>0</v>
      </c>
      <c r="I494" s="18">
        <v>0</v>
      </c>
      <c r="J494" s="15"/>
    </row>
    <row r="495" spans="1:10" ht="16.5" customHeight="1">
      <c r="A495" s="24"/>
      <c r="B495" s="16"/>
      <c r="C495" s="16"/>
      <c r="D495" s="16"/>
      <c r="E495" s="20" t="s">
        <v>18</v>
      </c>
      <c r="F495" s="18">
        <f t="shared" si="30"/>
        <v>0</v>
      </c>
      <c r="G495" s="18">
        <v>0</v>
      </c>
      <c r="H495" s="18">
        <v>0</v>
      </c>
      <c r="I495" s="18">
        <v>0</v>
      </c>
      <c r="J495" s="15"/>
    </row>
    <row r="496" spans="1:10" ht="16.5" customHeight="1">
      <c r="A496" s="24"/>
      <c r="B496" s="16"/>
      <c r="C496" s="16"/>
      <c r="D496" s="16"/>
      <c r="E496" s="20" t="s">
        <v>19</v>
      </c>
      <c r="F496" s="18">
        <f t="shared" si="30"/>
        <v>9700</v>
      </c>
      <c r="G496" s="18">
        <v>3000</v>
      </c>
      <c r="H496" s="18">
        <v>3200</v>
      </c>
      <c r="I496" s="18">
        <v>3500</v>
      </c>
      <c r="J496" s="15"/>
    </row>
    <row r="497" spans="1:10" ht="16.5" customHeight="1">
      <c r="A497" s="24"/>
      <c r="B497" s="16"/>
      <c r="C497" s="16"/>
      <c r="D497" s="16"/>
      <c r="E497" s="20" t="s">
        <v>20</v>
      </c>
      <c r="F497" s="18">
        <f t="shared" si="30"/>
        <v>0</v>
      </c>
      <c r="G497" s="18">
        <v>0</v>
      </c>
      <c r="H497" s="18">
        <v>0</v>
      </c>
      <c r="I497" s="18">
        <v>0</v>
      </c>
      <c r="J497" s="15"/>
    </row>
    <row r="498" spans="1:10" ht="22.5" customHeight="1">
      <c r="A498" s="24" t="s">
        <v>171</v>
      </c>
      <c r="B498" s="16" t="s">
        <v>172</v>
      </c>
      <c r="C498" s="16" t="s">
        <v>9</v>
      </c>
      <c r="D498" s="16" t="s">
        <v>163</v>
      </c>
      <c r="E498" s="17" t="s">
        <v>16</v>
      </c>
      <c r="F498" s="18">
        <f>F499+F500+F501+F502</f>
        <v>16500</v>
      </c>
      <c r="G498" s="18">
        <f>G499+G500+G501+G502</f>
        <v>5000</v>
      </c>
      <c r="H498" s="18">
        <f>H499+H500+H501+H502</f>
        <v>5500</v>
      </c>
      <c r="I498" s="18">
        <f>I499+I500+I501+I502</f>
        <v>6000</v>
      </c>
      <c r="J498" s="15" t="s">
        <v>173</v>
      </c>
    </row>
    <row r="499" spans="1:10" ht="23.25" customHeight="1">
      <c r="A499" s="24"/>
      <c r="B499" s="16"/>
      <c r="C499" s="16"/>
      <c r="D499" s="16"/>
      <c r="E499" s="20" t="s">
        <v>17</v>
      </c>
      <c r="F499" s="18">
        <f aca="true" t="shared" si="31" ref="F499:F502">G499+H499+I499</f>
        <v>0</v>
      </c>
      <c r="G499" s="18">
        <v>0</v>
      </c>
      <c r="H499" s="18">
        <v>0</v>
      </c>
      <c r="I499" s="18">
        <v>0</v>
      </c>
      <c r="J499" s="15"/>
    </row>
    <row r="500" spans="1:10" ht="21.75" customHeight="1">
      <c r="A500" s="24"/>
      <c r="B500" s="16"/>
      <c r="C500" s="16"/>
      <c r="D500" s="16"/>
      <c r="E500" s="20" t="s">
        <v>18</v>
      </c>
      <c r="F500" s="18">
        <f t="shared" si="31"/>
        <v>0</v>
      </c>
      <c r="G500" s="18">
        <v>0</v>
      </c>
      <c r="H500" s="18">
        <v>0</v>
      </c>
      <c r="I500" s="18">
        <v>0</v>
      </c>
      <c r="J500" s="15"/>
    </row>
    <row r="501" spans="1:10" ht="23.25" customHeight="1">
      <c r="A501" s="24"/>
      <c r="B501" s="16"/>
      <c r="C501" s="16"/>
      <c r="D501" s="16"/>
      <c r="E501" s="20" t="s">
        <v>19</v>
      </c>
      <c r="F501" s="18">
        <f t="shared" si="31"/>
        <v>16500</v>
      </c>
      <c r="G501" s="18">
        <v>5000</v>
      </c>
      <c r="H501" s="18">
        <v>5500</v>
      </c>
      <c r="I501" s="18">
        <v>6000</v>
      </c>
      <c r="J501" s="15"/>
    </row>
    <row r="502" spans="1:10" ht="21" customHeight="1">
      <c r="A502" s="24"/>
      <c r="B502" s="16"/>
      <c r="C502" s="16"/>
      <c r="D502" s="16"/>
      <c r="E502" s="20" t="s">
        <v>20</v>
      </c>
      <c r="F502" s="18">
        <f t="shared" si="31"/>
        <v>0</v>
      </c>
      <c r="G502" s="18">
        <v>0</v>
      </c>
      <c r="H502" s="18">
        <v>0</v>
      </c>
      <c r="I502" s="18">
        <v>0</v>
      </c>
      <c r="J502" s="15"/>
    </row>
    <row r="503" spans="1:10" ht="16.5" customHeight="1">
      <c r="A503" s="24" t="s">
        <v>174</v>
      </c>
      <c r="B503" s="16" t="s">
        <v>175</v>
      </c>
      <c r="C503" s="16" t="s">
        <v>9</v>
      </c>
      <c r="D503" s="16" t="s">
        <v>163</v>
      </c>
      <c r="E503" s="17" t="s">
        <v>16</v>
      </c>
      <c r="F503" s="18">
        <f>F504+F505+F506+F507</f>
        <v>18000</v>
      </c>
      <c r="G503" s="18">
        <f>G504+G505+G506+G507</f>
        <v>5000</v>
      </c>
      <c r="H503" s="18">
        <f>H504+H505+H506+H507</f>
        <v>6000</v>
      </c>
      <c r="I503" s="18">
        <f>I504+I505+I506+I507</f>
        <v>7000</v>
      </c>
      <c r="J503" s="15" t="s">
        <v>176</v>
      </c>
    </row>
    <row r="504" spans="1:10" ht="16.5" customHeight="1">
      <c r="A504" s="24"/>
      <c r="B504" s="16"/>
      <c r="C504" s="16"/>
      <c r="D504" s="16"/>
      <c r="E504" s="20" t="s">
        <v>17</v>
      </c>
      <c r="F504" s="18">
        <f aca="true" t="shared" si="32" ref="F504:F507">G504+H504+I504</f>
        <v>0</v>
      </c>
      <c r="G504" s="18">
        <v>0</v>
      </c>
      <c r="H504" s="18">
        <v>0</v>
      </c>
      <c r="I504" s="18">
        <v>0</v>
      </c>
      <c r="J504" s="15"/>
    </row>
    <row r="505" spans="1:10" ht="16.5" customHeight="1">
      <c r="A505" s="24"/>
      <c r="B505" s="16"/>
      <c r="C505" s="16"/>
      <c r="D505" s="16"/>
      <c r="E505" s="20" t="s">
        <v>18</v>
      </c>
      <c r="F505" s="18">
        <f t="shared" si="32"/>
        <v>0</v>
      </c>
      <c r="G505" s="18">
        <v>0</v>
      </c>
      <c r="H505" s="18">
        <v>0</v>
      </c>
      <c r="I505" s="18">
        <v>0</v>
      </c>
      <c r="J505" s="15"/>
    </row>
    <row r="506" spans="1:10" ht="16.5" customHeight="1">
      <c r="A506" s="24"/>
      <c r="B506" s="16"/>
      <c r="C506" s="16"/>
      <c r="D506" s="16"/>
      <c r="E506" s="20" t="s">
        <v>19</v>
      </c>
      <c r="F506" s="18">
        <f t="shared" si="32"/>
        <v>18000</v>
      </c>
      <c r="G506" s="18">
        <v>5000</v>
      </c>
      <c r="H506" s="18">
        <v>6000</v>
      </c>
      <c r="I506" s="18">
        <v>7000</v>
      </c>
      <c r="J506" s="15"/>
    </row>
    <row r="507" spans="1:10" ht="20.25" customHeight="1">
      <c r="A507" s="24"/>
      <c r="B507" s="16"/>
      <c r="C507" s="16"/>
      <c r="D507" s="16"/>
      <c r="E507" s="20" t="s">
        <v>20</v>
      </c>
      <c r="F507" s="18">
        <f t="shared" si="32"/>
        <v>0</v>
      </c>
      <c r="G507" s="18">
        <v>0</v>
      </c>
      <c r="H507" s="18">
        <v>0</v>
      </c>
      <c r="I507" s="18">
        <v>0</v>
      </c>
      <c r="J507" s="15"/>
    </row>
    <row r="508" spans="1:10" ht="16.5" customHeight="1" hidden="1">
      <c r="A508" s="24" t="s">
        <v>177</v>
      </c>
      <c r="B508" s="16"/>
      <c r="C508" s="16"/>
      <c r="D508" s="16"/>
      <c r="E508" s="17" t="s">
        <v>16</v>
      </c>
      <c r="F508" s="18">
        <f>F509+F510+F511+F512</f>
        <v>0</v>
      </c>
      <c r="G508" s="18">
        <f>G509+G510+G511+G512</f>
        <v>0</v>
      </c>
      <c r="H508" s="18">
        <f>H509+H510+H511+H512</f>
        <v>0</v>
      </c>
      <c r="I508" s="18">
        <f>I509+I510+I511+I512</f>
        <v>0</v>
      </c>
      <c r="J508" s="16"/>
    </row>
    <row r="509" spans="1:10" ht="16.5" customHeight="1" hidden="1">
      <c r="A509" s="24"/>
      <c r="B509" s="16"/>
      <c r="C509" s="16"/>
      <c r="D509" s="16"/>
      <c r="E509" s="20" t="s">
        <v>17</v>
      </c>
      <c r="F509" s="18">
        <f aca="true" t="shared" si="33" ref="F509:F542">G509+H509+I509</f>
        <v>0</v>
      </c>
      <c r="G509" s="18">
        <v>0</v>
      </c>
      <c r="H509" s="18">
        <v>0</v>
      </c>
      <c r="I509" s="18">
        <v>0</v>
      </c>
      <c r="J509" s="16"/>
    </row>
    <row r="510" spans="1:10" ht="16.5" customHeight="1" hidden="1">
      <c r="A510" s="24"/>
      <c r="B510" s="16"/>
      <c r="C510" s="16"/>
      <c r="D510" s="16"/>
      <c r="E510" s="20" t="s">
        <v>18</v>
      </c>
      <c r="F510" s="18">
        <f t="shared" si="33"/>
        <v>0</v>
      </c>
      <c r="G510" s="18">
        <v>0</v>
      </c>
      <c r="H510" s="18">
        <v>0</v>
      </c>
      <c r="I510" s="18">
        <v>0</v>
      </c>
      <c r="J510" s="16"/>
    </row>
    <row r="511" spans="1:10" ht="16.5" customHeight="1" hidden="1">
      <c r="A511" s="24"/>
      <c r="B511" s="16"/>
      <c r="C511" s="16"/>
      <c r="D511" s="16"/>
      <c r="E511" s="20" t="s">
        <v>19</v>
      </c>
      <c r="F511" s="18">
        <f t="shared" si="33"/>
        <v>0</v>
      </c>
      <c r="G511" s="18">
        <v>0</v>
      </c>
      <c r="H511" s="18">
        <v>0</v>
      </c>
      <c r="I511" s="18">
        <v>0</v>
      </c>
      <c r="J511" s="16"/>
    </row>
    <row r="512" spans="1:10" ht="16.5" customHeight="1" hidden="1">
      <c r="A512" s="24"/>
      <c r="B512" s="16"/>
      <c r="C512" s="16"/>
      <c r="D512" s="16"/>
      <c r="E512" s="20" t="s">
        <v>20</v>
      </c>
      <c r="F512" s="18">
        <f t="shared" si="33"/>
        <v>0</v>
      </c>
      <c r="G512" s="18">
        <v>0</v>
      </c>
      <c r="H512" s="18">
        <v>0</v>
      </c>
      <c r="I512" s="18">
        <v>0</v>
      </c>
      <c r="J512" s="16"/>
    </row>
    <row r="513" spans="1:10" ht="16.5" customHeight="1" hidden="1">
      <c r="A513" s="24" t="s">
        <v>178</v>
      </c>
      <c r="B513" s="16"/>
      <c r="C513" s="16"/>
      <c r="D513" s="16"/>
      <c r="E513" s="17" t="s">
        <v>16</v>
      </c>
      <c r="F513" s="18">
        <f t="shared" si="33"/>
        <v>0</v>
      </c>
      <c r="G513" s="18">
        <f>G514+G515+G516+G517</f>
        <v>0</v>
      </c>
      <c r="H513" s="18">
        <f>H514+H515+H516+H517</f>
        <v>0</v>
      </c>
      <c r="I513" s="18">
        <f>I514+I515+I516+I517</f>
        <v>0</v>
      </c>
      <c r="J513" s="16"/>
    </row>
    <row r="514" spans="1:10" ht="16.5" customHeight="1" hidden="1">
      <c r="A514" s="24"/>
      <c r="B514" s="16"/>
      <c r="C514" s="16"/>
      <c r="D514" s="16"/>
      <c r="E514" s="20" t="s">
        <v>17</v>
      </c>
      <c r="F514" s="18">
        <f t="shared" si="33"/>
        <v>0</v>
      </c>
      <c r="G514" s="18">
        <v>0</v>
      </c>
      <c r="H514" s="18">
        <v>0</v>
      </c>
      <c r="I514" s="18">
        <v>0</v>
      </c>
      <c r="J514" s="16"/>
    </row>
    <row r="515" spans="1:10" ht="16.5" customHeight="1" hidden="1">
      <c r="A515" s="24"/>
      <c r="B515" s="16"/>
      <c r="C515" s="16"/>
      <c r="D515" s="16"/>
      <c r="E515" s="20" t="s">
        <v>18</v>
      </c>
      <c r="F515" s="18">
        <f t="shared" si="33"/>
        <v>0</v>
      </c>
      <c r="G515" s="18">
        <v>0</v>
      </c>
      <c r="H515" s="18">
        <v>0</v>
      </c>
      <c r="I515" s="18">
        <v>0</v>
      </c>
      <c r="J515" s="16"/>
    </row>
    <row r="516" spans="1:10" ht="16.5" customHeight="1" hidden="1">
      <c r="A516" s="24"/>
      <c r="B516" s="16"/>
      <c r="C516" s="16"/>
      <c r="D516" s="16"/>
      <c r="E516" s="20" t="s">
        <v>19</v>
      </c>
      <c r="F516" s="18">
        <f t="shared" si="33"/>
        <v>0</v>
      </c>
      <c r="G516" s="18">
        <v>0</v>
      </c>
      <c r="H516" s="18">
        <v>0</v>
      </c>
      <c r="I516" s="18">
        <v>0</v>
      </c>
      <c r="J516" s="16"/>
    </row>
    <row r="517" spans="1:10" ht="16.5" customHeight="1" hidden="1">
      <c r="A517" s="24"/>
      <c r="B517" s="16"/>
      <c r="C517" s="16"/>
      <c r="D517" s="16"/>
      <c r="E517" s="20" t="s">
        <v>20</v>
      </c>
      <c r="F517" s="18">
        <f t="shared" si="33"/>
        <v>0</v>
      </c>
      <c r="G517" s="18">
        <v>0</v>
      </c>
      <c r="H517" s="18">
        <v>0</v>
      </c>
      <c r="I517" s="18">
        <v>0</v>
      </c>
      <c r="J517" s="16"/>
    </row>
    <row r="518" spans="1:10" ht="16.5" customHeight="1" hidden="1">
      <c r="A518" s="24" t="s">
        <v>179</v>
      </c>
      <c r="B518" s="16"/>
      <c r="C518" s="16"/>
      <c r="D518" s="16"/>
      <c r="E518" s="17" t="s">
        <v>16</v>
      </c>
      <c r="F518" s="18">
        <f t="shared" si="33"/>
        <v>0</v>
      </c>
      <c r="G518" s="18">
        <f>G519+G520+G521+G522</f>
        <v>0</v>
      </c>
      <c r="H518" s="18">
        <f>H519+H520+H521+H522</f>
        <v>0</v>
      </c>
      <c r="I518" s="18">
        <f>I519+I520+I521+I522</f>
        <v>0</v>
      </c>
      <c r="J518" s="16"/>
    </row>
    <row r="519" spans="1:10" ht="16.5" customHeight="1" hidden="1">
      <c r="A519" s="24"/>
      <c r="B519" s="16"/>
      <c r="C519" s="16"/>
      <c r="D519" s="16"/>
      <c r="E519" s="20" t="s">
        <v>17</v>
      </c>
      <c r="F519" s="18">
        <f t="shared" si="33"/>
        <v>0</v>
      </c>
      <c r="G519" s="18">
        <v>0</v>
      </c>
      <c r="H519" s="18">
        <v>0</v>
      </c>
      <c r="I519" s="18">
        <v>0</v>
      </c>
      <c r="J519" s="16"/>
    </row>
    <row r="520" spans="1:10" ht="16.5" customHeight="1" hidden="1">
      <c r="A520" s="24"/>
      <c r="B520" s="16"/>
      <c r="C520" s="16"/>
      <c r="D520" s="16"/>
      <c r="E520" s="20" t="s">
        <v>18</v>
      </c>
      <c r="F520" s="18">
        <f t="shared" si="33"/>
        <v>0</v>
      </c>
      <c r="G520" s="18">
        <v>0</v>
      </c>
      <c r="H520" s="18">
        <v>0</v>
      </c>
      <c r="I520" s="18">
        <v>0</v>
      </c>
      <c r="J520" s="16"/>
    </row>
    <row r="521" spans="1:10" ht="16.5" customHeight="1" hidden="1">
      <c r="A521" s="24"/>
      <c r="B521" s="16"/>
      <c r="C521" s="16"/>
      <c r="D521" s="16"/>
      <c r="E521" s="20" t="s">
        <v>19</v>
      </c>
      <c r="F521" s="18">
        <f t="shared" si="33"/>
        <v>0</v>
      </c>
      <c r="G521" s="18">
        <v>0</v>
      </c>
      <c r="H521" s="18">
        <v>0</v>
      </c>
      <c r="I521" s="18">
        <v>0</v>
      </c>
      <c r="J521" s="16"/>
    </row>
    <row r="522" spans="1:10" ht="16.5" customHeight="1" hidden="1">
      <c r="A522" s="24"/>
      <c r="B522" s="16"/>
      <c r="C522" s="16"/>
      <c r="D522" s="16"/>
      <c r="E522" s="20" t="s">
        <v>20</v>
      </c>
      <c r="F522" s="18">
        <f t="shared" si="33"/>
        <v>0</v>
      </c>
      <c r="G522" s="18">
        <v>0</v>
      </c>
      <c r="H522" s="18">
        <v>0</v>
      </c>
      <c r="I522" s="18">
        <v>0</v>
      </c>
      <c r="J522" s="16"/>
    </row>
    <row r="523" spans="1:10" ht="16.5" customHeight="1" hidden="1">
      <c r="A523" s="24" t="s">
        <v>180</v>
      </c>
      <c r="B523" s="16"/>
      <c r="C523" s="16"/>
      <c r="D523" s="16"/>
      <c r="E523" s="17" t="s">
        <v>16</v>
      </c>
      <c r="F523" s="18">
        <f t="shared" si="33"/>
        <v>0</v>
      </c>
      <c r="G523" s="18">
        <f>G524+G525+G526+G527</f>
        <v>0</v>
      </c>
      <c r="H523" s="18">
        <f>H524+H525+H526+H527</f>
        <v>0</v>
      </c>
      <c r="I523" s="18">
        <f>I524+I525+I526+I527</f>
        <v>0</v>
      </c>
      <c r="J523" s="16"/>
    </row>
    <row r="524" spans="1:10" ht="16.5" customHeight="1" hidden="1">
      <c r="A524" s="24"/>
      <c r="B524" s="16"/>
      <c r="C524" s="16"/>
      <c r="D524" s="16"/>
      <c r="E524" s="20" t="s">
        <v>17</v>
      </c>
      <c r="F524" s="18">
        <f t="shared" si="33"/>
        <v>0</v>
      </c>
      <c r="G524" s="18">
        <v>0</v>
      </c>
      <c r="H524" s="18">
        <v>0</v>
      </c>
      <c r="I524" s="18">
        <v>0</v>
      </c>
      <c r="J524" s="16"/>
    </row>
    <row r="525" spans="1:10" ht="16.5" customHeight="1" hidden="1">
      <c r="A525" s="24"/>
      <c r="B525" s="16"/>
      <c r="C525" s="16"/>
      <c r="D525" s="16"/>
      <c r="E525" s="20" t="s">
        <v>18</v>
      </c>
      <c r="F525" s="18">
        <f t="shared" si="33"/>
        <v>0</v>
      </c>
      <c r="G525" s="18">
        <v>0</v>
      </c>
      <c r="H525" s="18">
        <v>0</v>
      </c>
      <c r="I525" s="18">
        <v>0</v>
      </c>
      <c r="J525" s="16"/>
    </row>
    <row r="526" spans="1:10" ht="16.5" customHeight="1" hidden="1">
      <c r="A526" s="24"/>
      <c r="B526" s="16"/>
      <c r="C526" s="16"/>
      <c r="D526" s="16"/>
      <c r="E526" s="20" t="s">
        <v>19</v>
      </c>
      <c r="F526" s="18">
        <f t="shared" si="33"/>
        <v>0</v>
      </c>
      <c r="G526" s="18">
        <v>0</v>
      </c>
      <c r="H526" s="18">
        <v>0</v>
      </c>
      <c r="I526" s="18">
        <v>0</v>
      </c>
      <c r="J526" s="16"/>
    </row>
    <row r="527" spans="1:10" ht="16.5" customHeight="1" hidden="1">
      <c r="A527" s="24"/>
      <c r="B527" s="16"/>
      <c r="C527" s="16"/>
      <c r="D527" s="16"/>
      <c r="E527" s="20" t="s">
        <v>20</v>
      </c>
      <c r="F527" s="18">
        <f t="shared" si="33"/>
        <v>0</v>
      </c>
      <c r="G527" s="18">
        <v>0</v>
      </c>
      <c r="H527" s="18">
        <v>0</v>
      </c>
      <c r="I527" s="18">
        <v>0</v>
      </c>
      <c r="J527" s="16"/>
    </row>
    <row r="528" spans="1:10" ht="16.5" customHeight="1" hidden="1">
      <c r="A528" s="24" t="s">
        <v>181</v>
      </c>
      <c r="B528" s="16"/>
      <c r="C528" s="16"/>
      <c r="D528" s="16"/>
      <c r="E528" s="17" t="s">
        <v>16</v>
      </c>
      <c r="F528" s="18">
        <f t="shared" si="33"/>
        <v>0</v>
      </c>
      <c r="G528" s="18">
        <f>G529+G530+G531+G532</f>
        <v>0</v>
      </c>
      <c r="H528" s="18">
        <f>H529+H530+H531+H532</f>
        <v>0</v>
      </c>
      <c r="I528" s="18">
        <f>I529+I530+I531+I532</f>
        <v>0</v>
      </c>
      <c r="J528" s="16"/>
    </row>
    <row r="529" spans="1:10" ht="16.5" customHeight="1" hidden="1">
      <c r="A529" s="24"/>
      <c r="B529" s="16"/>
      <c r="C529" s="16"/>
      <c r="D529" s="16"/>
      <c r="E529" s="20" t="s">
        <v>17</v>
      </c>
      <c r="F529" s="18">
        <f t="shared" si="33"/>
        <v>0</v>
      </c>
      <c r="G529" s="18">
        <v>0</v>
      </c>
      <c r="H529" s="18">
        <v>0</v>
      </c>
      <c r="I529" s="18">
        <v>0</v>
      </c>
      <c r="J529" s="16"/>
    </row>
    <row r="530" spans="1:10" ht="16.5" customHeight="1" hidden="1">
      <c r="A530" s="24"/>
      <c r="B530" s="16"/>
      <c r="C530" s="16"/>
      <c r="D530" s="16"/>
      <c r="E530" s="20" t="s">
        <v>18</v>
      </c>
      <c r="F530" s="18">
        <f t="shared" si="33"/>
        <v>0</v>
      </c>
      <c r="G530" s="18">
        <v>0</v>
      </c>
      <c r="H530" s="18">
        <v>0</v>
      </c>
      <c r="I530" s="18">
        <v>0</v>
      </c>
      <c r="J530" s="16"/>
    </row>
    <row r="531" spans="1:10" ht="16.5" customHeight="1" hidden="1">
      <c r="A531" s="24"/>
      <c r="B531" s="16"/>
      <c r="C531" s="16"/>
      <c r="D531" s="16"/>
      <c r="E531" s="20" t="s">
        <v>19</v>
      </c>
      <c r="F531" s="18">
        <f t="shared" si="33"/>
        <v>0</v>
      </c>
      <c r="G531" s="18">
        <v>0</v>
      </c>
      <c r="H531" s="18">
        <v>0</v>
      </c>
      <c r="I531" s="18">
        <v>0</v>
      </c>
      <c r="J531" s="16"/>
    </row>
    <row r="532" spans="1:10" ht="16.5" customHeight="1" hidden="1">
      <c r="A532" s="24"/>
      <c r="B532" s="16"/>
      <c r="C532" s="16"/>
      <c r="D532" s="16"/>
      <c r="E532" s="20" t="s">
        <v>20</v>
      </c>
      <c r="F532" s="18">
        <f t="shared" si="33"/>
        <v>0</v>
      </c>
      <c r="G532" s="18">
        <v>0</v>
      </c>
      <c r="H532" s="18">
        <v>0</v>
      </c>
      <c r="I532" s="18">
        <v>0</v>
      </c>
      <c r="J532" s="16"/>
    </row>
    <row r="533" spans="1:10" ht="16.5" customHeight="1" hidden="1">
      <c r="A533" s="24" t="s">
        <v>182</v>
      </c>
      <c r="B533" s="16"/>
      <c r="C533" s="16"/>
      <c r="D533" s="16"/>
      <c r="E533" s="17" t="s">
        <v>16</v>
      </c>
      <c r="F533" s="18">
        <f t="shared" si="33"/>
        <v>0</v>
      </c>
      <c r="G533" s="18">
        <f>G534+G535+G536+G537</f>
        <v>0</v>
      </c>
      <c r="H533" s="18">
        <f>H534+H535+H536+H537</f>
        <v>0</v>
      </c>
      <c r="I533" s="18">
        <f>I534+I535+I536+I537</f>
        <v>0</v>
      </c>
      <c r="J533" s="16"/>
    </row>
    <row r="534" spans="1:10" ht="16.5" customHeight="1" hidden="1">
      <c r="A534" s="24"/>
      <c r="B534" s="16"/>
      <c r="C534" s="16"/>
      <c r="D534" s="16"/>
      <c r="E534" s="20" t="s">
        <v>17</v>
      </c>
      <c r="F534" s="18">
        <f t="shared" si="33"/>
        <v>0</v>
      </c>
      <c r="G534" s="18">
        <v>0</v>
      </c>
      <c r="H534" s="18">
        <v>0</v>
      </c>
      <c r="I534" s="18">
        <v>0</v>
      </c>
      <c r="J534" s="16"/>
    </row>
    <row r="535" spans="1:10" ht="16.5" customHeight="1" hidden="1">
      <c r="A535" s="24"/>
      <c r="B535" s="16"/>
      <c r="C535" s="16"/>
      <c r="D535" s="16"/>
      <c r="E535" s="20" t="s">
        <v>18</v>
      </c>
      <c r="F535" s="18">
        <f t="shared" si="33"/>
        <v>0</v>
      </c>
      <c r="G535" s="18">
        <v>0</v>
      </c>
      <c r="H535" s="18">
        <v>0</v>
      </c>
      <c r="I535" s="18">
        <v>0</v>
      </c>
      <c r="J535" s="16"/>
    </row>
    <row r="536" spans="1:10" ht="16.5" customHeight="1" hidden="1">
      <c r="A536" s="24"/>
      <c r="B536" s="16"/>
      <c r="C536" s="16"/>
      <c r="D536" s="16"/>
      <c r="E536" s="20" t="s">
        <v>19</v>
      </c>
      <c r="F536" s="18">
        <f t="shared" si="33"/>
        <v>0</v>
      </c>
      <c r="G536" s="18">
        <v>0</v>
      </c>
      <c r="H536" s="18">
        <v>0</v>
      </c>
      <c r="I536" s="18">
        <v>0</v>
      </c>
      <c r="J536" s="16"/>
    </row>
    <row r="537" spans="1:10" ht="16.5" customHeight="1" hidden="1">
      <c r="A537" s="24"/>
      <c r="B537" s="16"/>
      <c r="C537" s="16"/>
      <c r="D537" s="16"/>
      <c r="E537" s="20" t="s">
        <v>20</v>
      </c>
      <c r="F537" s="18">
        <f t="shared" si="33"/>
        <v>0</v>
      </c>
      <c r="G537" s="18">
        <v>0</v>
      </c>
      <c r="H537" s="18">
        <v>0</v>
      </c>
      <c r="I537" s="18">
        <v>0</v>
      </c>
      <c r="J537" s="16"/>
    </row>
    <row r="538" spans="1:10" ht="16.5" customHeight="1" hidden="1">
      <c r="A538" s="24" t="s">
        <v>183</v>
      </c>
      <c r="B538" s="16"/>
      <c r="C538" s="16"/>
      <c r="D538" s="16"/>
      <c r="E538" s="17" t="s">
        <v>16</v>
      </c>
      <c r="F538" s="18">
        <f t="shared" si="33"/>
        <v>0</v>
      </c>
      <c r="G538" s="18">
        <f>G539+G540+G541+G542</f>
        <v>0</v>
      </c>
      <c r="H538" s="18">
        <f>H539+H540+H541+H542</f>
        <v>0</v>
      </c>
      <c r="I538" s="18">
        <f>I539+I540+I541+I542</f>
        <v>0</v>
      </c>
      <c r="J538" s="16"/>
    </row>
    <row r="539" spans="1:10" ht="16.5" customHeight="1" hidden="1">
      <c r="A539" s="24"/>
      <c r="B539" s="16"/>
      <c r="C539" s="16"/>
      <c r="D539" s="16"/>
      <c r="E539" s="20" t="s">
        <v>17</v>
      </c>
      <c r="F539" s="18">
        <f t="shared" si="33"/>
        <v>0</v>
      </c>
      <c r="G539" s="18">
        <v>0</v>
      </c>
      <c r="H539" s="18">
        <v>0</v>
      </c>
      <c r="I539" s="18">
        <v>0</v>
      </c>
      <c r="J539" s="16"/>
    </row>
    <row r="540" spans="1:10" ht="16.5" customHeight="1" hidden="1">
      <c r="A540" s="24"/>
      <c r="B540" s="16"/>
      <c r="C540" s="16"/>
      <c r="D540" s="16"/>
      <c r="E540" s="20" t="s">
        <v>18</v>
      </c>
      <c r="F540" s="18">
        <f t="shared" si="33"/>
        <v>0</v>
      </c>
      <c r="G540" s="18">
        <v>0</v>
      </c>
      <c r="H540" s="18">
        <v>0</v>
      </c>
      <c r="I540" s="18">
        <v>0</v>
      </c>
      <c r="J540" s="16"/>
    </row>
    <row r="541" spans="1:10" ht="16.5" customHeight="1" hidden="1">
      <c r="A541" s="24"/>
      <c r="B541" s="16"/>
      <c r="C541" s="16"/>
      <c r="D541" s="16"/>
      <c r="E541" s="20" t="s">
        <v>19</v>
      </c>
      <c r="F541" s="18">
        <f t="shared" si="33"/>
        <v>0</v>
      </c>
      <c r="G541" s="18">
        <v>0</v>
      </c>
      <c r="H541" s="18">
        <v>0</v>
      </c>
      <c r="I541" s="18">
        <v>0</v>
      </c>
      <c r="J541" s="16"/>
    </row>
    <row r="542" spans="1:10" ht="16.5" customHeight="1" hidden="1">
      <c r="A542" s="24"/>
      <c r="B542" s="16"/>
      <c r="C542" s="16"/>
      <c r="D542" s="16"/>
      <c r="E542" s="20" t="s">
        <v>20</v>
      </c>
      <c r="F542" s="18">
        <f t="shared" si="33"/>
        <v>0</v>
      </c>
      <c r="G542" s="18">
        <v>0</v>
      </c>
      <c r="H542" s="18">
        <v>0</v>
      </c>
      <c r="I542" s="18">
        <v>0</v>
      </c>
      <c r="J542" s="16"/>
    </row>
    <row r="543" spans="1:10" ht="16.5" customHeight="1" hidden="1">
      <c r="A543" s="46" t="s">
        <v>184</v>
      </c>
      <c r="B543" s="46"/>
      <c r="C543" s="46"/>
      <c r="D543" s="46"/>
      <c r="E543" s="46"/>
      <c r="F543" s="46"/>
      <c r="G543" s="46"/>
      <c r="H543" s="46"/>
      <c r="I543" s="46"/>
      <c r="J543" s="46"/>
    </row>
    <row r="544" spans="1:10" ht="16.5" customHeight="1" hidden="1">
      <c r="A544" s="47" t="s">
        <v>185</v>
      </c>
      <c r="B544" s="16"/>
      <c r="C544" s="16"/>
      <c r="D544" s="16"/>
      <c r="E544" s="17" t="s">
        <v>16</v>
      </c>
      <c r="F544" s="18">
        <f aca="true" t="shared" si="34" ref="F544:F548">G544+H544+I544</f>
        <v>0</v>
      </c>
      <c r="G544" s="18">
        <f>G545+G546+G547+G548</f>
        <v>0</v>
      </c>
      <c r="H544" s="18">
        <f>H545+H546+H547+H548</f>
        <v>0</v>
      </c>
      <c r="I544" s="18">
        <f>I545+I546+I547+I548</f>
        <v>0</v>
      </c>
      <c r="J544" s="16"/>
    </row>
    <row r="545" spans="1:10" ht="14.25" hidden="1">
      <c r="A545" s="47"/>
      <c r="B545" s="16"/>
      <c r="C545" s="16"/>
      <c r="D545" s="16"/>
      <c r="E545" s="20" t="s">
        <v>17</v>
      </c>
      <c r="F545" s="18">
        <f t="shared" si="34"/>
        <v>0</v>
      </c>
      <c r="G545" s="18">
        <v>0</v>
      </c>
      <c r="H545" s="18">
        <v>0</v>
      </c>
      <c r="I545" s="18">
        <v>0</v>
      </c>
      <c r="J545" s="16"/>
    </row>
    <row r="546" spans="1:10" ht="14.25" hidden="1">
      <c r="A546" s="47"/>
      <c r="B546" s="16"/>
      <c r="C546" s="16"/>
      <c r="D546" s="16"/>
      <c r="E546" s="20" t="s">
        <v>18</v>
      </c>
      <c r="F546" s="18">
        <f t="shared" si="34"/>
        <v>0</v>
      </c>
      <c r="G546" s="18">
        <v>0</v>
      </c>
      <c r="H546" s="18">
        <v>0</v>
      </c>
      <c r="I546" s="18">
        <v>0</v>
      </c>
      <c r="J546" s="16"/>
    </row>
    <row r="547" spans="1:10" ht="14.25" hidden="1">
      <c r="A547" s="47"/>
      <c r="B547" s="16"/>
      <c r="C547" s="16"/>
      <c r="D547" s="16"/>
      <c r="E547" s="20" t="s">
        <v>19</v>
      </c>
      <c r="F547" s="18">
        <f t="shared" si="34"/>
        <v>0</v>
      </c>
      <c r="G547" s="18">
        <v>0</v>
      </c>
      <c r="H547" s="18">
        <v>0</v>
      </c>
      <c r="I547" s="18">
        <v>0</v>
      </c>
      <c r="J547" s="16"/>
    </row>
    <row r="548" spans="1:10" ht="14.25" hidden="1">
      <c r="A548" s="47"/>
      <c r="B548" s="16"/>
      <c r="C548" s="16"/>
      <c r="D548" s="16"/>
      <c r="E548" s="20" t="s">
        <v>20</v>
      </c>
      <c r="F548" s="18">
        <f t="shared" si="34"/>
        <v>0</v>
      </c>
      <c r="G548" s="18">
        <v>0</v>
      </c>
      <c r="H548" s="18">
        <v>0</v>
      </c>
      <c r="I548" s="18">
        <v>0</v>
      </c>
      <c r="J548" s="16"/>
    </row>
    <row r="549" spans="1:10" ht="16.5" customHeight="1" hidden="1">
      <c r="A549" s="46" t="s">
        <v>186</v>
      </c>
      <c r="B549" s="46"/>
      <c r="C549" s="46"/>
      <c r="D549" s="46"/>
      <c r="E549" s="46"/>
      <c r="F549" s="46"/>
      <c r="G549" s="46"/>
      <c r="H549" s="46"/>
      <c r="I549" s="46"/>
      <c r="J549" s="46"/>
    </row>
    <row r="550" spans="1:10" ht="16.5" customHeight="1" hidden="1">
      <c r="A550" s="24" t="s">
        <v>187</v>
      </c>
      <c r="B550" s="16"/>
      <c r="C550" s="16"/>
      <c r="D550" s="16"/>
      <c r="E550" s="17" t="s">
        <v>16</v>
      </c>
      <c r="F550" s="18">
        <f aca="true" t="shared" si="35" ref="F550:F574">G550+H550+I550</f>
        <v>0</v>
      </c>
      <c r="G550" s="18">
        <f>G551+G552+G553+G554</f>
        <v>0</v>
      </c>
      <c r="H550" s="18">
        <f>H551+H552+H553+H554</f>
        <v>0</v>
      </c>
      <c r="I550" s="18">
        <f>I551+I552+I553+I554</f>
        <v>0</v>
      </c>
      <c r="J550" s="16"/>
    </row>
    <row r="551" spans="1:10" ht="14.25" hidden="1">
      <c r="A551" s="24"/>
      <c r="B551" s="16"/>
      <c r="C551" s="16"/>
      <c r="D551" s="16"/>
      <c r="E551" s="20" t="s">
        <v>17</v>
      </c>
      <c r="F551" s="18">
        <f t="shared" si="35"/>
        <v>0</v>
      </c>
      <c r="G551" s="18">
        <v>0</v>
      </c>
      <c r="H551" s="18">
        <v>0</v>
      </c>
      <c r="I551" s="18">
        <v>0</v>
      </c>
      <c r="J551" s="16"/>
    </row>
    <row r="552" spans="1:10" ht="14.25" hidden="1">
      <c r="A552" s="24"/>
      <c r="B552" s="16"/>
      <c r="C552" s="16"/>
      <c r="D552" s="16"/>
      <c r="E552" s="20" t="s">
        <v>18</v>
      </c>
      <c r="F552" s="18">
        <f t="shared" si="35"/>
        <v>0</v>
      </c>
      <c r="G552" s="18">
        <v>0</v>
      </c>
      <c r="H552" s="18">
        <v>0</v>
      </c>
      <c r="I552" s="18">
        <v>0</v>
      </c>
      <c r="J552" s="16"/>
    </row>
    <row r="553" spans="1:10" ht="14.25" hidden="1">
      <c r="A553" s="24"/>
      <c r="B553" s="16"/>
      <c r="C553" s="16"/>
      <c r="D553" s="16"/>
      <c r="E553" s="20" t="s">
        <v>19</v>
      </c>
      <c r="F553" s="18">
        <f t="shared" si="35"/>
        <v>0</v>
      </c>
      <c r="G553" s="18">
        <v>0</v>
      </c>
      <c r="H553" s="18">
        <v>0</v>
      </c>
      <c r="I553" s="18">
        <v>0</v>
      </c>
      <c r="J553" s="16"/>
    </row>
    <row r="554" spans="1:10" ht="14.25" hidden="1">
      <c r="A554" s="24"/>
      <c r="B554" s="16"/>
      <c r="C554" s="16"/>
      <c r="D554" s="16"/>
      <c r="E554" s="20" t="s">
        <v>20</v>
      </c>
      <c r="F554" s="18">
        <f t="shared" si="35"/>
        <v>0</v>
      </c>
      <c r="G554" s="18">
        <v>0</v>
      </c>
      <c r="H554" s="18">
        <v>0</v>
      </c>
      <c r="I554" s="18">
        <v>0</v>
      </c>
      <c r="J554" s="16"/>
    </row>
    <row r="555" spans="1:10" ht="16.5" customHeight="1" hidden="1">
      <c r="A555" s="24" t="s">
        <v>188</v>
      </c>
      <c r="B555" s="16"/>
      <c r="C555" s="16"/>
      <c r="D555" s="16"/>
      <c r="E555" s="17" t="s">
        <v>16</v>
      </c>
      <c r="F555" s="18">
        <f t="shared" si="35"/>
        <v>0</v>
      </c>
      <c r="G555" s="18">
        <f>G556+G557+G558+G559</f>
        <v>0</v>
      </c>
      <c r="H555" s="18">
        <f>H556+H557+H558+H559</f>
        <v>0</v>
      </c>
      <c r="I555" s="18">
        <f>I556+I557+I558+I559</f>
        <v>0</v>
      </c>
      <c r="J555" s="16"/>
    </row>
    <row r="556" spans="1:10" ht="14.25" hidden="1">
      <c r="A556" s="24"/>
      <c r="B556" s="16"/>
      <c r="C556" s="16"/>
      <c r="D556" s="16"/>
      <c r="E556" s="20" t="s">
        <v>17</v>
      </c>
      <c r="F556" s="18">
        <f t="shared" si="35"/>
        <v>0</v>
      </c>
      <c r="G556" s="18">
        <v>0</v>
      </c>
      <c r="H556" s="18">
        <v>0</v>
      </c>
      <c r="I556" s="18">
        <v>0</v>
      </c>
      <c r="J556" s="16"/>
    </row>
    <row r="557" spans="1:10" ht="14.25" hidden="1">
      <c r="A557" s="24"/>
      <c r="B557" s="16"/>
      <c r="C557" s="16"/>
      <c r="D557" s="16"/>
      <c r="E557" s="20" t="s">
        <v>18</v>
      </c>
      <c r="F557" s="18">
        <f t="shared" si="35"/>
        <v>0</v>
      </c>
      <c r="G557" s="18">
        <v>0</v>
      </c>
      <c r="H557" s="18">
        <v>0</v>
      </c>
      <c r="I557" s="18">
        <v>0</v>
      </c>
      <c r="J557" s="16"/>
    </row>
    <row r="558" spans="1:10" ht="14.25" hidden="1">
      <c r="A558" s="24"/>
      <c r="B558" s="16"/>
      <c r="C558" s="16"/>
      <c r="D558" s="16"/>
      <c r="E558" s="20" t="s">
        <v>19</v>
      </c>
      <c r="F558" s="18">
        <f t="shared" si="35"/>
        <v>0</v>
      </c>
      <c r="G558" s="18">
        <v>0</v>
      </c>
      <c r="H558" s="18">
        <v>0</v>
      </c>
      <c r="I558" s="18">
        <v>0</v>
      </c>
      <c r="J558" s="16"/>
    </row>
    <row r="559" spans="1:10" ht="14.25" hidden="1">
      <c r="A559" s="24"/>
      <c r="B559" s="16"/>
      <c r="C559" s="16"/>
      <c r="D559" s="16"/>
      <c r="E559" s="20" t="s">
        <v>20</v>
      </c>
      <c r="F559" s="18">
        <f t="shared" si="35"/>
        <v>0</v>
      </c>
      <c r="G559" s="18">
        <v>0</v>
      </c>
      <c r="H559" s="18">
        <v>0</v>
      </c>
      <c r="I559" s="18">
        <v>0</v>
      </c>
      <c r="J559" s="16"/>
    </row>
    <row r="560" spans="1:10" ht="16.5" customHeight="1" hidden="1">
      <c r="A560" s="24" t="s">
        <v>189</v>
      </c>
      <c r="B560" s="16"/>
      <c r="C560" s="16"/>
      <c r="D560" s="16"/>
      <c r="E560" s="17" t="s">
        <v>16</v>
      </c>
      <c r="F560" s="18">
        <f t="shared" si="35"/>
        <v>0</v>
      </c>
      <c r="G560" s="18">
        <f>G561+G562+G563+G564</f>
        <v>0</v>
      </c>
      <c r="H560" s="18">
        <f>H561+H562+H563+H564</f>
        <v>0</v>
      </c>
      <c r="I560" s="18">
        <f>I561+I562+I563+I564</f>
        <v>0</v>
      </c>
      <c r="J560" s="16"/>
    </row>
    <row r="561" spans="1:10" ht="14.25" hidden="1">
      <c r="A561" s="24"/>
      <c r="B561" s="16"/>
      <c r="C561" s="16"/>
      <c r="D561" s="16"/>
      <c r="E561" s="20" t="s">
        <v>17</v>
      </c>
      <c r="F561" s="18">
        <f t="shared" si="35"/>
        <v>0</v>
      </c>
      <c r="G561" s="18">
        <v>0</v>
      </c>
      <c r="H561" s="18">
        <v>0</v>
      </c>
      <c r="I561" s="18">
        <v>0</v>
      </c>
      <c r="J561" s="16"/>
    </row>
    <row r="562" spans="1:10" ht="14.25" hidden="1">
      <c r="A562" s="24"/>
      <c r="B562" s="16"/>
      <c r="C562" s="16"/>
      <c r="D562" s="16"/>
      <c r="E562" s="20" t="s">
        <v>18</v>
      </c>
      <c r="F562" s="18">
        <f t="shared" si="35"/>
        <v>0</v>
      </c>
      <c r="G562" s="18">
        <v>0</v>
      </c>
      <c r="H562" s="18">
        <v>0</v>
      </c>
      <c r="I562" s="18">
        <v>0</v>
      </c>
      <c r="J562" s="16"/>
    </row>
    <row r="563" spans="1:10" ht="14.25" hidden="1">
      <c r="A563" s="24"/>
      <c r="B563" s="16"/>
      <c r="C563" s="16"/>
      <c r="D563" s="16"/>
      <c r="E563" s="20" t="s">
        <v>19</v>
      </c>
      <c r="F563" s="18">
        <f t="shared" si="35"/>
        <v>0</v>
      </c>
      <c r="G563" s="18">
        <v>0</v>
      </c>
      <c r="H563" s="18">
        <v>0</v>
      </c>
      <c r="I563" s="18">
        <v>0</v>
      </c>
      <c r="J563" s="16"/>
    </row>
    <row r="564" spans="1:10" ht="14.25" hidden="1">
      <c r="A564" s="24"/>
      <c r="B564" s="16"/>
      <c r="C564" s="16"/>
      <c r="D564" s="16"/>
      <c r="E564" s="20" t="s">
        <v>20</v>
      </c>
      <c r="F564" s="18">
        <f t="shared" si="35"/>
        <v>0</v>
      </c>
      <c r="G564" s="18">
        <v>0</v>
      </c>
      <c r="H564" s="18">
        <v>0</v>
      </c>
      <c r="I564" s="18">
        <v>0</v>
      </c>
      <c r="J564" s="16"/>
    </row>
    <row r="565" spans="1:10" ht="16.5" customHeight="1" hidden="1">
      <c r="A565" s="24" t="s">
        <v>190</v>
      </c>
      <c r="B565" s="16"/>
      <c r="C565" s="16"/>
      <c r="D565" s="16"/>
      <c r="E565" s="17" t="s">
        <v>16</v>
      </c>
      <c r="F565" s="18">
        <f t="shared" si="35"/>
        <v>0</v>
      </c>
      <c r="G565" s="18">
        <f>G566+G567+G568+G569</f>
        <v>0</v>
      </c>
      <c r="H565" s="18">
        <f>H566+H567+H568+H569</f>
        <v>0</v>
      </c>
      <c r="I565" s="18">
        <f>I566+I567+I568+I569</f>
        <v>0</v>
      </c>
      <c r="J565" s="16"/>
    </row>
    <row r="566" spans="1:10" ht="14.25" hidden="1">
      <c r="A566" s="24"/>
      <c r="B566" s="16"/>
      <c r="C566" s="16"/>
      <c r="D566" s="16"/>
      <c r="E566" s="20" t="s">
        <v>17</v>
      </c>
      <c r="F566" s="18">
        <f t="shared" si="35"/>
        <v>0</v>
      </c>
      <c r="G566" s="18">
        <v>0</v>
      </c>
      <c r="H566" s="18">
        <v>0</v>
      </c>
      <c r="I566" s="18">
        <v>0</v>
      </c>
      <c r="J566" s="16"/>
    </row>
    <row r="567" spans="1:10" ht="14.25" hidden="1">
      <c r="A567" s="24"/>
      <c r="B567" s="16"/>
      <c r="C567" s="16"/>
      <c r="D567" s="16"/>
      <c r="E567" s="20" t="s">
        <v>18</v>
      </c>
      <c r="F567" s="18">
        <f t="shared" si="35"/>
        <v>0</v>
      </c>
      <c r="G567" s="18">
        <v>0</v>
      </c>
      <c r="H567" s="18">
        <v>0</v>
      </c>
      <c r="I567" s="18">
        <v>0</v>
      </c>
      <c r="J567" s="16"/>
    </row>
    <row r="568" spans="1:10" ht="14.25" hidden="1">
      <c r="A568" s="24"/>
      <c r="B568" s="16"/>
      <c r="C568" s="16"/>
      <c r="D568" s="16"/>
      <c r="E568" s="20" t="s">
        <v>19</v>
      </c>
      <c r="F568" s="18">
        <f t="shared" si="35"/>
        <v>0</v>
      </c>
      <c r="G568" s="18">
        <v>0</v>
      </c>
      <c r="H568" s="18">
        <v>0</v>
      </c>
      <c r="I568" s="18">
        <v>0</v>
      </c>
      <c r="J568" s="16"/>
    </row>
    <row r="569" spans="1:10" ht="14.25" hidden="1">
      <c r="A569" s="24"/>
      <c r="B569" s="16"/>
      <c r="C569" s="16"/>
      <c r="D569" s="16"/>
      <c r="E569" s="20" t="s">
        <v>20</v>
      </c>
      <c r="F569" s="18">
        <f t="shared" si="35"/>
        <v>0</v>
      </c>
      <c r="G569" s="18">
        <v>0</v>
      </c>
      <c r="H569" s="18">
        <v>0</v>
      </c>
      <c r="I569" s="18">
        <v>0</v>
      </c>
      <c r="J569" s="16"/>
    </row>
    <row r="570" spans="1:10" ht="16.5" customHeight="1" hidden="1">
      <c r="A570" s="24" t="s">
        <v>191</v>
      </c>
      <c r="B570" s="16"/>
      <c r="C570" s="16"/>
      <c r="D570" s="16"/>
      <c r="E570" s="17" t="s">
        <v>16</v>
      </c>
      <c r="F570" s="18">
        <f t="shared" si="35"/>
        <v>0</v>
      </c>
      <c r="G570" s="18">
        <f>G571+G572+G573+G574</f>
        <v>0</v>
      </c>
      <c r="H570" s="18">
        <f>H571+H572+H573+H574</f>
        <v>0</v>
      </c>
      <c r="I570" s="18">
        <f>I571+I572+I573+I574</f>
        <v>0</v>
      </c>
      <c r="J570" s="16"/>
    </row>
    <row r="571" spans="1:10" ht="14.25" hidden="1">
      <c r="A571" s="24"/>
      <c r="B571" s="16"/>
      <c r="C571" s="16"/>
      <c r="D571" s="16"/>
      <c r="E571" s="20" t="s">
        <v>17</v>
      </c>
      <c r="F571" s="18">
        <f t="shared" si="35"/>
        <v>0</v>
      </c>
      <c r="G571" s="18">
        <v>0</v>
      </c>
      <c r="H571" s="18">
        <v>0</v>
      </c>
      <c r="I571" s="18">
        <v>0</v>
      </c>
      <c r="J571" s="16"/>
    </row>
    <row r="572" spans="1:10" ht="14.25" hidden="1">
      <c r="A572" s="24"/>
      <c r="B572" s="16"/>
      <c r="C572" s="16"/>
      <c r="D572" s="16"/>
      <c r="E572" s="20" t="s">
        <v>18</v>
      </c>
      <c r="F572" s="18">
        <f t="shared" si="35"/>
        <v>0</v>
      </c>
      <c r="G572" s="18">
        <v>0</v>
      </c>
      <c r="H572" s="18">
        <v>0</v>
      </c>
      <c r="I572" s="18">
        <v>0</v>
      </c>
      <c r="J572" s="16"/>
    </row>
    <row r="573" spans="1:10" ht="14.25" hidden="1">
      <c r="A573" s="24"/>
      <c r="B573" s="16"/>
      <c r="C573" s="16"/>
      <c r="D573" s="16"/>
      <c r="E573" s="20" t="s">
        <v>19</v>
      </c>
      <c r="F573" s="18">
        <f t="shared" si="35"/>
        <v>0</v>
      </c>
      <c r="G573" s="18">
        <v>0</v>
      </c>
      <c r="H573" s="18">
        <v>0</v>
      </c>
      <c r="I573" s="18">
        <v>0</v>
      </c>
      <c r="J573" s="16"/>
    </row>
    <row r="574" spans="1:10" ht="14.25" hidden="1">
      <c r="A574" s="24"/>
      <c r="B574" s="16"/>
      <c r="C574" s="16"/>
      <c r="D574" s="16"/>
      <c r="E574" s="20" t="s">
        <v>20</v>
      </c>
      <c r="F574" s="18">
        <f t="shared" si="35"/>
        <v>0</v>
      </c>
      <c r="G574" s="18">
        <v>0</v>
      </c>
      <c r="H574" s="18">
        <v>0</v>
      </c>
      <c r="I574" s="18">
        <v>0</v>
      </c>
      <c r="J574" s="16"/>
    </row>
    <row r="575" spans="1:10" ht="16.5" customHeight="1" hidden="1">
      <c r="A575" s="46" t="s">
        <v>192</v>
      </c>
      <c r="B575" s="46"/>
      <c r="C575" s="46"/>
      <c r="D575" s="46"/>
      <c r="E575" s="46"/>
      <c r="F575" s="46"/>
      <c r="G575" s="46"/>
      <c r="H575" s="46"/>
      <c r="I575" s="46"/>
      <c r="J575" s="46"/>
    </row>
    <row r="576" spans="1:10" ht="16.5" customHeight="1" hidden="1">
      <c r="A576" s="14" t="s">
        <v>193</v>
      </c>
      <c r="B576" s="16"/>
      <c r="C576" s="16"/>
      <c r="D576" s="33"/>
      <c r="E576" s="17" t="s">
        <v>16</v>
      </c>
      <c r="F576" s="18">
        <f aca="true" t="shared" si="36" ref="F576:F580">G576+H576+I576</f>
        <v>0</v>
      </c>
      <c r="G576" s="18">
        <f>G577+G578+G579+G580</f>
        <v>0</v>
      </c>
      <c r="H576" s="18">
        <f>H577+H578+H579+H580</f>
        <v>0</v>
      </c>
      <c r="I576" s="18">
        <f>I577+I578+I579+I580</f>
        <v>0</v>
      </c>
      <c r="J576" s="16"/>
    </row>
    <row r="577" spans="1:10" ht="16.5" customHeight="1" hidden="1">
      <c r="A577" s="14"/>
      <c r="B577" s="16"/>
      <c r="C577" s="16"/>
      <c r="D577" s="33"/>
      <c r="E577" s="20" t="s">
        <v>17</v>
      </c>
      <c r="F577" s="18">
        <f t="shared" si="36"/>
        <v>0</v>
      </c>
      <c r="G577" s="18">
        <v>0</v>
      </c>
      <c r="H577" s="18">
        <v>0</v>
      </c>
      <c r="I577" s="18">
        <v>0</v>
      </c>
      <c r="J577" s="16"/>
    </row>
    <row r="578" spans="1:10" ht="20.25" customHeight="1" hidden="1">
      <c r="A578" s="14"/>
      <c r="B578" s="16"/>
      <c r="C578" s="16"/>
      <c r="D578" s="33"/>
      <c r="E578" s="20" t="s">
        <v>18</v>
      </c>
      <c r="F578" s="18">
        <f t="shared" si="36"/>
        <v>0</v>
      </c>
      <c r="G578" s="18">
        <v>0</v>
      </c>
      <c r="H578" s="18">
        <v>0</v>
      </c>
      <c r="I578" s="18">
        <v>0</v>
      </c>
      <c r="J578" s="16"/>
    </row>
    <row r="579" spans="1:10" ht="17.25" customHeight="1" hidden="1">
      <c r="A579" s="14"/>
      <c r="B579" s="16"/>
      <c r="C579" s="16"/>
      <c r="D579" s="33"/>
      <c r="E579" s="20" t="s">
        <v>19</v>
      </c>
      <c r="F579" s="18">
        <f t="shared" si="36"/>
        <v>0</v>
      </c>
      <c r="G579" s="18">
        <v>0</v>
      </c>
      <c r="H579" s="18">
        <v>0</v>
      </c>
      <c r="I579" s="18">
        <v>0</v>
      </c>
      <c r="J579" s="16"/>
    </row>
    <row r="580" spans="1:10" ht="14.25" hidden="1">
      <c r="A580" s="14"/>
      <c r="B580" s="16"/>
      <c r="C580" s="16"/>
      <c r="D580" s="33"/>
      <c r="E580" s="20" t="s">
        <v>20</v>
      </c>
      <c r="F580" s="18">
        <f t="shared" si="36"/>
        <v>0</v>
      </c>
      <c r="G580" s="18">
        <v>0</v>
      </c>
      <c r="H580" s="18">
        <v>0</v>
      </c>
      <c r="I580" s="18">
        <v>0</v>
      </c>
      <c r="J580" s="16"/>
    </row>
    <row r="581" spans="1:10" ht="14.25">
      <c r="A581" s="23" t="s">
        <v>194</v>
      </c>
      <c r="B581" s="23"/>
      <c r="C581" s="23"/>
      <c r="D581" s="23"/>
      <c r="E581" s="23"/>
      <c r="F581" s="23"/>
      <c r="G581" s="23"/>
      <c r="H581" s="23"/>
      <c r="I581" s="23"/>
      <c r="J581" s="23"/>
    </row>
    <row r="582" spans="1:10" ht="15.75">
      <c r="A582" s="23" t="s">
        <v>195</v>
      </c>
      <c r="B582" s="23"/>
      <c r="C582" s="23"/>
      <c r="D582" s="23"/>
      <c r="E582" s="23"/>
      <c r="F582" s="23"/>
      <c r="G582" s="23"/>
      <c r="H582" s="23"/>
      <c r="I582" s="23"/>
      <c r="J582" s="23"/>
    </row>
    <row r="583" spans="1:10" ht="16.5" customHeight="1">
      <c r="A583" s="14" t="s">
        <v>196</v>
      </c>
      <c r="B583" s="16" t="s">
        <v>197</v>
      </c>
      <c r="C583" s="16" t="s">
        <v>9</v>
      </c>
      <c r="D583" s="16" t="s">
        <v>198</v>
      </c>
      <c r="E583" s="17" t="s">
        <v>16</v>
      </c>
      <c r="F583" s="18">
        <f aca="true" t="shared" si="37" ref="F583:F592">G583+H583+I583</f>
        <v>22371.2</v>
      </c>
      <c r="G583" s="18">
        <f>G584+G585+G586+G587</f>
        <v>6442.4</v>
      </c>
      <c r="H583" s="18">
        <f>H584+H585+H586+H587</f>
        <v>7408.8</v>
      </c>
      <c r="I583" s="18">
        <f>I584+I585+I586+I587</f>
        <v>8520</v>
      </c>
      <c r="J583" s="15" t="s">
        <v>199</v>
      </c>
    </row>
    <row r="584" spans="1:10" ht="14.25">
      <c r="A584" s="14"/>
      <c r="B584" s="16"/>
      <c r="C584" s="16"/>
      <c r="D584" s="16"/>
      <c r="E584" s="20" t="s">
        <v>17</v>
      </c>
      <c r="F584" s="18">
        <f t="shared" si="37"/>
        <v>0</v>
      </c>
      <c r="G584" s="18">
        <v>0</v>
      </c>
      <c r="H584" s="18">
        <v>0</v>
      </c>
      <c r="I584" s="18">
        <v>0</v>
      </c>
      <c r="J584" s="15"/>
    </row>
    <row r="585" spans="1:10" ht="14.25">
      <c r="A585" s="14"/>
      <c r="B585" s="16"/>
      <c r="C585" s="16"/>
      <c r="D585" s="16"/>
      <c r="E585" s="20" t="s">
        <v>18</v>
      </c>
      <c r="F585" s="18">
        <f t="shared" si="37"/>
        <v>0</v>
      </c>
      <c r="G585" s="18">
        <v>0</v>
      </c>
      <c r="H585" s="18">
        <v>0</v>
      </c>
      <c r="I585" s="18">
        <v>0</v>
      </c>
      <c r="J585" s="15"/>
    </row>
    <row r="586" spans="1:10" ht="14.25">
      <c r="A586" s="14"/>
      <c r="B586" s="16"/>
      <c r="C586" s="16"/>
      <c r="D586" s="16"/>
      <c r="E586" s="20" t="s">
        <v>19</v>
      </c>
      <c r="F586" s="18">
        <f t="shared" si="37"/>
        <v>22371.2</v>
      </c>
      <c r="G586" s="18">
        <v>6442.4</v>
      </c>
      <c r="H586" s="18">
        <v>7408.8</v>
      </c>
      <c r="I586" s="18">
        <v>8520</v>
      </c>
      <c r="J586" s="15"/>
    </row>
    <row r="587" spans="1:10" ht="14.25">
      <c r="A587" s="14"/>
      <c r="B587" s="16"/>
      <c r="C587" s="16"/>
      <c r="D587" s="16"/>
      <c r="E587" s="20" t="s">
        <v>20</v>
      </c>
      <c r="F587" s="18">
        <f t="shared" si="37"/>
        <v>0</v>
      </c>
      <c r="G587" s="18">
        <v>0</v>
      </c>
      <c r="H587" s="18">
        <v>0</v>
      </c>
      <c r="I587" s="18">
        <v>0</v>
      </c>
      <c r="J587" s="15"/>
    </row>
    <row r="588" spans="1:10" ht="16.5" customHeight="1">
      <c r="A588" s="24" t="s">
        <v>200</v>
      </c>
      <c r="B588" s="16" t="s">
        <v>201</v>
      </c>
      <c r="C588" s="16" t="s">
        <v>9</v>
      </c>
      <c r="D588" s="16" t="s">
        <v>198</v>
      </c>
      <c r="E588" s="17" t="s">
        <v>16</v>
      </c>
      <c r="F588" s="18">
        <f t="shared" si="37"/>
        <v>2024</v>
      </c>
      <c r="G588" s="18">
        <f>G589+G590+G591+G592</f>
        <v>583</v>
      </c>
      <c r="H588" s="18">
        <f>H589+H590+H591+H592</f>
        <v>670</v>
      </c>
      <c r="I588" s="18">
        <f>I589+I590+I591+I592</f>
        <v>771</v>
      </c>
      <c r="J588" s="15" t="s">
        <v>202</v>
      </c>
    </row>
    <row r="589" spans="1:10" ht="14.25">
      <c r="A589" s="24"/>
      <c r="B589" s="16"/>
      <c r="C589" s="16"/>
      <c r="D589" s="16"/>
      <c r="E589" s="20" t="s">
        <v>17</v>
      </c>
      <c r="F589" s="18">
        <f t="shared" si="37"/>
        <v>0</v>
      </c>
      <c r="G589" s="18">
        <v>0</v>
      </c>
      <c r="H589" s="18">
        <v>0</v>
      </c>
      <c r="I589" s="18">
        <v>0</v>
      </c>
      <c r="J589" s="15"/>
    </row>
    <row r="590" spans="1:10" ht="14.25">
      <c r="A590" s="24"/>
      <c r="B590" s="16"/>
      <c r="C590" s="16"/>
      <c r="D590" s="16"/>
      <c r="E590" s="20" t="s">
        <v>18</v>
      </c>
      <c r="F590" s="18">
        <f t="shared" si="37"/>
        <v>0</v>
      </c>
      <c r="G590" s="18">
        <v>0</v>
      </c>
      <c r="H590" s="18">
        <v>0</v>
      </c>
      <c r="I590" s="18">
        <v>0</v>
      </c>
      <c r="J590" s="15"/>
    </row>
    <row r="591" spans="1:10" ht="14.25">
      <c r="A591" s="24"/>
      <c r="B591" s="16"/>
      <c r="C591" s="16"/>
      <c r="D591" s="16"/>
      <c r="E591" s="20" t="s">
        <v>19</v>
      </c>
      <c r="F591" s="18">
        <f t="shared" si="37"/>
        <v>2024</v>
      </c>
      <c r="G591" s="18">
        <v>583</v>
      </c>
      <c r="H591" s="18">
        <v>670</v>
      </c>
      <c r="I591" s="18">
        <v>771</v>
      </c>
      <c r="J591" s="15"/>
    </row>
    <row r="592" spans="1:10" ht="14.25">
      <c r="A592" s="24"/>
      <c r="B592" s="16"/>
      <c r="C592" s="16"/>
      <c r="D592" s="16"/>
      <c r="E592" s="20" t="s">
        <v>20</v>
      </c>
      <c r="F592" s="18">
        <f t="shared" si="37"/>
        <v>0</v>
      </c>
      <c r="G592" s="18">
        <v>0</v>
      </c>
      <c r="H592" s="18">
        <v>0</v>
      </c>
      <c r="I592" s="18">
        <v>0</v>
      </c>
      <c r="J592" s="15"/>
    </row>
    <row r="593" spans="1:10" ht="16.5" customHeight="1">
      <c r="A593" s="48" t="s">
        <v>203</v>
      </c>
      <c r="B593" s="16" t="s">
        <v>204</v>
      </c>
      <c r="C593" s="16" t="s">
        <v>9</v>
      </c>
      <c r="D593" s="16" t="s">
        <v>163</v>
      </c>
      <c r="E593" s="17" t="s">
        <v>16</v>
      </c>
      <c r="F593" s="18">
        <f>F594+F595+F596+F597</f>
        <v>4100</v>
      </c>
      <c r="G593" s="18">
        <f>G594+G595+G596+G597</f>
        <v>100</v>
      </c>
      <c r="H593" s="18">
        <f>H594+H595+H596+H597</f>
        <v>2000</v>
      </c>
      <c r="I593" s="18">
        <f>I594+I595+I596+I597</f>
        <v>2000</v>
      </c>
      <c r="J593" s="15" t="s">
        <v>205</v>
      </c>
    </row>
    <row r="594" spans="1:10" ht="14.25">
      <c r="A594" s="48"/>
      <c r="B594" s="16"/>
      <c r="C594" s="16"/>
      <c r="D594" s="16"/>
      <c r="E594" s="20" t="s">
        <v>17</v>
      </c>
      <c r="F594" s="18">
        <f aca="true" t="shared" si="38" ref="F594:F597">G594+H594+I594</f>
        <v>0</v>
      </c>
      <c r="G594" s="18">
        <v>0</v>
      </c>
      <c r="H594" s="18">
        <v>0</v>
      </c>
      <c r="I594" s="18">
        <v>0</v>
      </c>
      <c r="J594" s="15"/>
    </row>
    <row r="595" spans="1:10" ht="14.25">
      <c r="A595" s="48"/>
      <c r="B595" s="16"/>
      <c r="C595" s="16"/>
      <c r="D595" s="16"/>
      <c r="E595" s="20" t="s">
        <v>18</v>
      </c>
      <c r="F595" s="18">
        <f t="shared" si="38"/>
        <v>0</v>
      </c>
      <c r="G595" s="18">
        <v>0</v>
      </c>
      <c r="H595" s="18">
        <v>0</v>
      </c>
      <c r="I595" s="18">
        <v>0</v>
      </c>
      <c r="J595" s="15"/>
    </row>
    <row r="596" spans="1:10" ht="14.25">
      <c r="A596" s="48"/>
      <c r="B596" s="16"/>
      <c r="C596" s="16"/>
      <c r="D596" s="16"/>
      <c r="E596" s="20" t="s">
        <v>19</v>
      </c>
      <c r="F596" s="18">
        <f t="shared" si="38"/>
        <v>4100</v>
      </c>
      <c r="G596" s="18">
        <v>100</v>
      </c>
      <c r="H596" s="18">
        <v>2000</v>
      </c>
      <c r="I596" s="18">
        <v>2000</v>
      </c>
      <c r="J596" s="15"/>
    </row>
    <row r="597" spans="1:10" ht="14.25">
      <c r="A597" s="48"/>
      <c r="B597" s="16"/>
      <c r="C597" s="16"/>
      <c r="D597" s="16"/>
      <c r="E597" s="20" t="s">
        <v>20</v>
      </c>
      <c r="F597" s="18">
        <f t="shared" si="38"/>
        <v>0</v>
      </c>
      <c r="G597" s="18">
        <v>0</v>
      </c>
      <c r="H597" s="18">
        <v>0</v>
      </c>
      <c r="I597" s="18">
        <v>0</v>
      </c>
      <c r="J597" s="15"/>
    </row>
    <row r="598" spans="1:10" ht="16.5" customHeight="1">
      <c r="A598" s="48" t="s">
        <v>206</v>
      </c>
      <c r="B598" s="36" t="s">
        <v>207</v>
      </c>
      <c r="C598" s="16" t="s">
        <v>9</v>
      </c>
      <c r="D598" s="16" t="s">
        <v>163</v>
      </c>
      <c r="E598" s="17" t="s">
        <v>16</v>
      </c>
      <c r="F598" s="18">
        <f>F599+F600+F601+F602</f>
        <v>6800</v>
      </c>
      <c r="G598" s="18">
        <f>G599+G600+G601+G602</f>
        <v>2300</v>
      </c>
      <c r="H598" s="18">
        <f>H599+H600+H601+H602</f>
        <v>2000</v>
      </c>
      <c r="I598" s="18">
        <f>I599+I600+I601+I602</f>
        <v>2500</v>
      </c>
      <c r="J598" s="15" t="s">
        <v>208</v>
      </c>
    </row>
    <row r="599" spans="1:10" ht="14.25">
      <c r="A599" s="48"/>
      <c r="B599" s="36"/>
      <c r="C599" s="16"/>
      <c r="D599" s="16"/>
      <c r="E599" s="20" t="s">
        <v>17</v>
      </c>
      <c r="F599" s="18">
        <f aca="true" t="shared" si="39" ref="F599:F602">G599+H599+I599</f>
        <v>0</v>
      </c>
      <c r="G599" s="18">
        <v>0</v>
      </c>
      <c r="H599" s="18">
        <v>0</v>
      </c>
      <c r="I599" s="18">
        <v>0</v>
      </c>
      <c r="J599" s="15"/>
    </row>
    <row r="600" spans="1:10" ht="14.25">
      <c r="A600" s="48"/>
      <c r="B600" s="36"/>
      <c r="C600" s="16"/>
      <c r="D600" s="16"/>
      <c r="E600" s="20" t="s">
        <v>18</v>
      </c>
      <c r="F600" s="18">
        <f t="shared" si="39"/>
        <v>0</v>
      </c>
      <c r="G600" s="18">
        <v>0</v>
      </c>
      <c r="H600" s="18">
        <v>0</v>
      </c>
      <c r="I600" s="18">
        <v>0</v>
      </c>
      <c r="J600" s="15"/>
    </row>
    <row r="601" spans="1:10" ht="14.25">
      <c r="A601" s="48"/>
      <c r="B601" s="36"/>
      <c r="C601" s="16"/>
      <c r="D601" s="16"/>
      <c r="E601" s="20" t="s">
        <v>19</v>
      </c>
      <c r="F601" s="18">
        <f t="shared" si="39"/>
        <v>6800</v>
      </c>
      <c r="G601" s="18">
        <v>2300</v>
      </c>
      <c r="H601" s="18">
        <v>2000</v>
      </c>
      <c r="I601" s="18">
        <v>2500</v>
      </c>
      <c r="J601" s="15"/>
    </row>
    <row r="602" spans="1:10" ht="14.25">
      <c r="A602" s="48"/>
      <c r="B602" s="36"/>
      <c r="C602" s="16"/>
      <c r="D602" s="16"/>
      <c r="E602" s="20" t="s">
        <v>20</v>
      </c>
      <c r="F602" s="18">
        <f t="shared" si="39"/>
        <v>0</v>
      </c>
      <c r="G602" s="18">
        <v>0</v>
      </c>
      <c r="H602" s="18">
        <v>0</v>
      </c>
      <c r="I602" s="18">
        <v>0</v>
      </c>
      <c r="J602" s="15"/>
    </row>
    <row r="603" spans="1:10" ht="16.5" customHeight="1">
      <c r="A603" s="48" t="s">
        <v>209</v>
      </c>
      <c r="B603" s="36" t="s">
        <v>210</v>
      </c>
      <c r="C603" s="16" t="s">
        <v>9</v>
      </c>
      <c r="D603" s="16" t="s">
        <v>163</v>
      </c>
      <c r="E603" s="17" t="s">
        <v>16</v>
      </c>
      <c r="F603" s="18">
        <f>F604+F605+F606+F607</f>
        <v>5000</v>
      </c>
      <c r="G603" s="18">
        <f>G604+G605+G606+G607</f>
        <v>2500</v>
      </c>
      <c r="H603" s="18">
        <f>H604+H605+H606+H607</f>
        <v>1000</v>
      </c>
      <c r="I603" s="18">
        <f>I604+I605+I606+I607</f>
        <v>1500</v>
      </c>
      <c r="J603" s="15" t="s">
        <v>211</v>
      </c>
    </row>
    <row r="604" spans="1:10" ht="14.25">
      <c r="A604" s="48"/>
      <c r="B604" s="36"/>
      <c r="C604" s="16"/>
      <c r="D604" s="16"/>
      <c r="E604" s="20" t="s">
        <v>17</v>
      </c>
      <c r="F604" s="18">
        <f aca="true" t="shared" si="40" ref="F604:F607">G604+H604+I604</f>
        <v>0</v>
      </c>
      <c r="G604" s="18">
        <v>0</v>
      </c>
      <c r="H604" s="18">
        <v>0</v>
      </c>
      <c r="I604" s="18">
        <v>0</v>
      </c>
      <c r="J604" s="15"/>
    </row>
    <row r="605" spans="1:10" ht="14.25">
      <c r="A605" s="48"/>
      <c r="B605" s="36"/>
      <c r="C605" s="16"/>
      <c r="D605" s="16"/>
      <c r="E605" s="20" t="s">
        <v>18</v>
      </c>
      <c r="F605" s="18">
        <f t="shared" si="40"/>
        <v>0</v>
      </c>
      <c r="G605" s="18">
        <v>0</v>
      </c>
      <c r="H605" s="18">
        <v>0</v>
      </c>
      <c r="I605" s="18">
        <v>0</v>
      </c>
      <c r="J605" s="15"/>
    </row>
    <row r="606" spans="1:10" ht="14.25">
      <c r="A606" s="48"/>
      <c r="B606" s="36"/>
      <c r="C606" s="16"/>
      <c r="D606" s="16"/>
      <c r="E606" s="20" t="s">
        <v>19</v>
      </c>
      <c r="F606" s="18">
        <f t="shared" si="40"/>
        <v>5000</v>
      </c>
      <c r="G606" s="18">
        <v>2500</v>
      </c>
      <c r="H606" s="18">
        <v>1000</v>
      </c>
      <c r="I606" s="18">
        <v>1500</v>
      </c>
      <c r="J606" s="15"/>
    </row>
    <row r="607" spans="1:10" ht="14.25">
      <c r="A607" s="48"/>
      <c r="B607" s="36"/>
      <c r="C607" s="16"/>
      <c r="D607" s="16"/>
      <c r="E607" s="20" t="s">
        <v>20</v>
      </c>
      <c r="F607" s="18">
        <f t="shared" si="40"/>
        <v>0</v>
      </c>
      <c r="G607" s="18">
        <v>0</v>
      </c>
      <c r="H607" s="18">
        <v>0</v>
      </c>
      <c r="I607" s="18">
        <v>0</v>
      </c>
      <c r="J607" s="15"/>
    </row>
    <row r="608" spans="1:10" ht="22.5" customHeight="1">
      <c r="A608" s="48" t="s">
        <v>212</v>
      </c>
      <c r="B608" s="36" t="s">
        <v>213</v>
      </c>
      <c r="C608" s="16" t="s">
        <v>9</v>
      </c>
      <c r="D608" s="16" t="s">
        <v>163</v>
      </c>
      <c r="E608" s="17" t="s">
        <v>16</v>
      </c>
      <c r="F608" s="18">
        <f>F609+F610+F611+F612</f>
        <v>46000</v>
      </c>
      <c r="G608" s="18">
        <f>G609+G610+G611+G612</f>
        <v>18000</v>
      </c>
      <c r="H608" s="18">
        <f>H609+H610+H611+H612</f>
        <v>13000</v>
      </c>
      <c r="I608" s="18">
        <f>I609+I610+I611+I612</f>
        <v>15000</v>
      </c>
      <c r="J608" s="15" t="s">
        <v>214</v>
      </c>
    </row>
    <row r="609" spans="1:10" ht="22.5" customHeight="1">
      <c r="A609" s="48"/>
      <c r="B609" s="36"/>
      <c r="C609" s="16"/>
      <c r="D609" s="16"/>
      <c r="E609" s="20" t="s">
        <v>17</v>
      </c>
      <c r="F609" s="18">
        <f aca="true" t="shared" si="41" ref="F609:F612">G609+H609+I609</f>
        <v>0</v>
      </c>
      <c r="G609" s="18">
        <v>0</v>
      </c>
      <c r="H609" s="18">
        <v>0</v>
      </c>
      <c r="I609" s="18">
        <v>0</v>
      </c>
      <c r="J609" s="15"/>
    </row>
    <row r="610" spans="1:10" ht="20.25" customHeight="1">
      <c r="A610" s="48"/>
      <c r="B610" s="36"/>
      <c r="C610" s="16"/>
      <c r="D610" s="16"/>
      <c r="E610" s="20" t="s">
        <v>18</v>
      </c>
      <c r="F610" s="18">
        <f t="shared" si="41"/>
        <v>0</v>
      </c>
      <c r="G610" s="18">
        <v>0</v>
      </c>
      <c r="H610" s="18">
        <v>0</v>
      </c>
      <c r="I610" s="18">
        <v>0</v>
      </c>
      <c r="J610" s="15"/>
    </row>
    <row r="611" spans="1:10" ht="14.25">
      <c r="A611" s="48"/>
      <c r="B611" s="36"/>
      <c r="C611" s="16"/>
      <c r="D611" s="16"/>
      <c r="E611" s="20" t="s">
        <v>19</v>
      </c>
      <c r="F611" s="18">
        <f t="shared" si="41"/>
        <v>46000</v>
      </c>
      <c r="G611" s="18">
        <v>18000</v>
      </c>
      <c r="H611" s="18">
        <v>13000</v>
      </c>
      <c r="I611" s="18">
        <v>15000</v>
      </c>
      <c r="J611" s="15"/>
    </row>
    <row r="612" spans="1:10" ht="19.5" customHeight="1">
      <c r="A612" s="48"/>
      <c r="B612" s="36"/>
      <c r="C612" s="16"/>
      <c r="D612" s="16"/>
      <c r="E612" s="20" t="s">
        <v>20</v>
      </c>
      <c r="F612" s="18">
        <f t="shared" si="41"/>
        <v>0</v>
      </c>
      <c r="G612" s="18">
        <v>0</v>
      </c>
      <c r="H612" s="18">
        <v>0</v>
      </c>
      <c r="I612" s="18">
        <v>0</v>
      </c>
      <c r="J612" s="15"/>
    </row>
    <row r="613" spans="1:10" ht="16.5" customHeight="1">
      <c r="A613" s="48" t="s">
        <v>215</v>
      </c>
      <c r="B613" s="36" t="s">
        <v>216</v>
      </c>
      <c r="C613" s="16" t="s">
        <v>9</v>
      </c>
      <c r="D613" s="16" t="s">
        <v>163</v>
      </c>
      <c r="E613" s="17" t="s">
        <v>16</v>
      </c>
      <c r="F613" s="18">
        <f>F614+F615+F616+F617</f>
        <v>9700</v>
      </c>
      <c r="G613" s="18">
        <f>G614+G615+G616+G617</f>
        <v>3000</v>
      </c>
      <c r="H613" s="18">
        <f>H614+H615+H616+H617</f>
        <v>3200</v>
      </c>
      <c r="I613" s="18">
        <f>I614+I615+I616+I617</f>
        <v>3500</v>
      </c>
      <c r="J613" s="15" t="s">
        <v>217</v>
      </c>
    </row>
    <row r="614" spans="1:10" ht="14.25">
      <c r="A614" s="48"/>
      <c r="B614" s="36"/>
      <c r="C614" s="16"/>
      <c r="D614" s="16"/>
      <c r="E614" s="20" t="s">
        <v>17</v>
      </c>
      <c r="F614" s="18">
        <f aca="true" t="shared" si="42" ref="F614:F617">G614+H614+I614</f>
        <v>0</v>
      </c>
      <c r="G614" s="18">
        <v>0</v>
      </c>
      <c r="H614" s="18">
        <v>0</v>
      </c>
      <c r="I614" s="18">
        <v>0</v>
      </c>
      <c r="J614" s="15"/>
    </row>
    <row r="615" spans="1:10" ht="14.25">
      <c r="A615" s="48"/>
      <c r="B615" s="36"/>
      <c r="C615" s="16"/>
      <c r="D615" s="16"/>
      <c r="E615" s="20" t="s">
        <v>18</v>
      </c>
      <c r="F615" s="18">
        <f t="shared" si="42"/>
        <v>0</v>
      </c>
      <c r="G615" s="18">
        <v>0</v>
      </c>
      <c r="H615" s="18">
        <v>0</v>
      </c>
      <c r="I615" s="18">
        <v>0</v>
      </c>
      <c r="J615" s="15"/>
    </row>
    <row r="616" spans="1:10" ht="14.25">
      <c r="A616" s="48"/>
      <c r="B616" s="36"/>
      <c r="C616" s="16"/>
      <c r="D616" s="16"/>
      <c r="E616" s="20" t="s">
        <v>19</v>
      </c>
      <c r="F616" s="18">
        <f t="shared" si="42"/>
        <v>9700</v>
      </c>
      <c r="G616" s="18">
        <v>3000</v>
      </c>
      <c r="H616" s="18">
        <v>3200</v>
      </c>
      <c r="I616" s="18">
        <v>3500</v>
      </c>
      <c r="J616" s="15"/>
    </row>
    <row r="617" spans="1:10" ht="14.25">
      <c r="A617" s="48"/>
      <c r="B617" s="36"/>
      <c r="C617" s="16"/>
      <c r="D617" s="16"/>
      <c r="E617" s="20" t="s">
        <v>20</v>
      </c>
      <c r="F617" s="18">
        <f t="shared" si="42"/>
        <v>0</v>
      </c>
      <c r="G617" s="18">
        <v>0</v>
      </c>
      <c r="H617" s="18">
        <v>0</v>
      </c>
      <c r="I617" s="18">
        <v>0</v>
      </c>
      <c r="J617" s="15"/>
    </row>
    <row r="618" spans="1:10" ht="16.5" customHeight="1">
      <c r="A618" s="48" t="s">
        <v>218</v>
      </c>
      <c r="B618" s="36" t="s">
        <v>219</v>
      </c>
      <c r="C618" s="16" t="s">
        <v>9</v>
      </c>
      <c r="D618" s="16" t="s">
        <v>163</v>
      </c>
      <c r="E618" s="17" t="s">
        <v>16</v>
      </c>
      <c r="F618" s="18">
        <f>F619+F620+F621+F622</f>
        <v>4800</v>
      </c>
      <c r="G618" s="18">
        <f>G619+G620+G621+G622</f>
        <v>1500</v>
      </c>
      <c r="H618" s="18">
        <f>H619+H620+H621+H622</f>
        <v>1600</v>
      </c>
      <c r="I618" s="18">
        <f>I619+I620+I621+I622</f>
        <v>1700</v>
      </c>
      <c r="J618" s="15" t="s">
        <v>220</v>
      </c>
    </row>
    <row r="619" spans="1:10" ht="14.25">
      <c r="A619" s="48"/>
      <c r="B619" s="36"/>
      <c r="C619" s="16"/>
      <c r="D619" s="16"/>
      <c r="E619" s="20" t="s">
        <v>17</v>
      </c>
      <c r="F619" s="18">
        <f aca="true" t="shared" si="43" ref="F619:F622">G619+H619+I619</f>
        <v>0</v>
      </c>
      <c r="G619" s="18">
        <v>0</v>
      </c>
      <c r="H619" s="18">
        <v>0</v>
      </c>
      <c r="I619" s="18">
        <v>0</v>
      </c>
      <c r="J619" s="15"/>
    </row>
    <row r="620" spans="1:10" ht="14.25">
      <c r="A620" s="48"/>
      <c r="B620" s="36"/>
      <c r="C620" s="16"/>
      <c r="D620" s="16"/>
      <c r="E620" s="20" t="s">
        <v>18</v>
      </c>
      <c r="F620" s="18">
        <f t="shared" si="43"/>
        <v>0</v>
      </c>
      <c r="G620" s="18">
        <v>0</v>
      </c>
      <c r="H620" s="18">
        <v>0</v>
      </c>
      <c r="I620" s="18">
        <v>0</v>
      </c>
      <c r="J620" s="15"/>
    </row>
    <row r="621" spans="1:10" ht="14.25">
      <c r="A621" s="48"/>
      <c r="B621" s="36"/>
      <c r="C621" s="16"/>
      <c r="D621" s="16"/>
      <c r="E621" s="20" t="s">
        <v>19</v>
      </c>
      <c r="F621" s="18">
        <f t="shared" si="43"/>
        <v>4800</v>
      </c>
      <c r="G621" s="18">
        <v>1500</v>
      </c>
      <c r="H621" s="18">
        <v>1600</v>
      </c>
      <c r="I621" s="18">
        <v>1700</v>
      </c>
      <c r="J621" s="15"/>
    </row>
    <row r="622" spans="1:10" ht="14.25">
      <c r="A622" s="48"/>
      <c r="B622" s="36"/>
      <c r="C622" s="16"/>
      <c r="D622" s="16"/>
      <c r="E622" s="20" t="s">
        <v>20</v>
      </c>
      <c r="F622" s="18">
        <f t="shared" si="43"/>
        <v>0</v>
      </c>
      <c r="G622" s="18">
        <v>0</v>
      </c>
      <c r="H622" s="18">
        <v>0</v>
      </c>
      <c r="I622" s="18">
        <v>0</v>
      </c>
      <c r="J622" s="15"/>
    </row>
    <row r="623" spans="1:10" ht="16.5" customHeight="1">
      <c r="A623" s="48" t="s">
        <v>221</v>
      </c>
      <c r="B623" s="36" t="s">
        <v>222</v>
      </c>
      <c r="C623" s="16" t="s">
        <v>9</v>
      </c>
      <c r="D623" s="16" t="s">
        <v>163</v>
      </c>
      <c r="E623" s="17" t="s">
        <v>16</v>
      </c>
      <c r="F623" s="18">
        <f>F624+F625+F626+F627</f>
        <v>3600</v>
      </c>
      <c r="G623" s="18">
        <f>G624+G625+G626+G627</f>
        <v>1000</v>
      </c>
      <c r="H623" s="18">
        <f>H624+H625+H626+H627</f>
        <v>1200</v>
      </c>
      <c r="I623" s="18">
        <f>I624+I625+I626+I627</f>
        <v>1400</v>
      </c>
      <c r="J623" s="15" t="s">
        <v>223</v>
      </c>
    </row>
    <row r="624" spans="1:10" ht="14.25">
      <c r="A624" s="48"/>
      <c r="B624" s="36"/>
      <c r="C624" s="16"/>
      <c r="D624" s="16"/>
      <c r="E624" s="20" t="s">
        <v>17</v>
      </c>
      <c r="F624" s="18">
        <f aca="true" t="shared" si="44" ref="F624:F627">G624+H624+I624</f>
        <v>0</v>
      </c>
      <c r="G624" s="18">
        <v>0</v>
      </c>
      <c r="H624" s="18">
        <v>0</v>
      </c>
      <c r="I624" s="18">
        <v>0</v>
      </c>
      <c r="J624" s="15"/>
    </row>
    <row r="625" spans="1:10" ht="14.25">
      <c r="A625" s="48"/>
      <c r="B625" s="36"/>
      <c r="C625" s="16"/>
      <c r="D625" s="16"/>
      <c r="E625" s="20" t="s">
        <v>18</v>
      </c>
      <c r="F625" s="18">
        <f t="shared" si="44"/>
        <v>0</v>
      </c>
      <c r="G625" s="18">
        <v>0</v>
      </c>
      <c r="H625" s="18">
        <v>0</v>
      </c>
      <c r="I625" s="18">
        <v>0</v>
      </c>
      <c r="J625" s="15"/>
    </row>
    <row r="626" spans="1:10" ht="14.25">
      <c r="A626" s="48"/>
      <c r="B626" s="36"/>
      <c r="C626" s="16"/>
      <c r="D626" s="16"/>
      <c r="E626" s="20" t="s">
        <v>19</v>
      </c>
      <c r="F626" s="18">
        <f t="shared" si="44"/>
        <v>3600</v>
      </c>
      <c r="G626" s="18">
        <v>1000</v>
      </c>
      <c r="H626" s="18">
        <v>1200</v>
      </c>
      <c r="I626" s="18">
        <v>1400</v>
      </c>
      <c r="J626" s="15"/>
    </row>
    <row r="627" spans="1:10" ht="14.25">
      <c r="A627" s="48"/>
      <c r="B627" s="36"/>
      <c r="C627" s="16"/>
      <c r="D627" s="16"/>
      <c r="E627" s="20" t="s">
        <v>20</v>
      </c>
      <c r="F627" s="18">
        <f t="shared" si="44"/>
        <v>0</v>
      </c>
      <c r="G627" s="18">
        <v>0</v>
      </c>
      <c r="H627" s="18">
        <v>0</v>
      </c>
      <c r="I627" s="18">
        <v>0</v>
      </c>
      <c r="J627" s="15"/>
    </row>
    <row r="628" spans="1:10" ht="16.5" customHeight="1">
      <c r="A628" s="48" t="s">
        <v>224</v>
      </c>
      <c r="B628" s="36" t="s">
        <v>225</v>
      </c>
      <c r="C628" s="16" t="s">
        <v>9</v>
      </c>
      <c r="D628" s="16" t="s">
        <v>163</v>
      </c>
      <c r="E628" s="17" t="s">
        <v>16</v>
      </c>
      <c r="F628" s="18">
        <f>F629+F630+F631+F632</f>
        <v>750</v>
      </c>
      <c r="G628" s="18">
        <f>G629+G630+G631+G632</f>
        <v>200</v>
      </c>
      <c r="H628" s="18">
        <f>H629+H630+H631+H632</f>
        <v>250</v>
      </c>
      <c r="I628" s="18">
        <f>I629+I630+I631+I632</f>
        <v>300</v>
      </c>
      <c r="J628" s="15" t="s">
        <v>226</v>
      </c>
    </row>
    <row r="629" spans="1:10" ht="14.25">
      <c r="A629" s="48"/>
      <c r="B629" s="36"/>
      <c r="C629" s="16"/>
      <c r="D629" s="16"/>
      <c r="E629" s="20" t="s">
        <v>17</v>
      </c>
      <c r="F629" s="18">
        <f aca="true" t="shared" si="45" ref="F629:F632">G629+H629+I629</f>
        <v>0</v>
      </c>
      <c r="G629" s="18">
        <v>0</v>
      </c>
      <c r="H629" s="18">
        <v>0</v>
      </c>
      <c r="I629" s="18">
        <v>0</v>
      </c>
      <c r="J629" s="15"/>
    </row>
    <row r="630" spans="1:10" ht="14.25">
      <c r="A630" s="48"/>
      <c r="B630" s="36"/>
      <c r="C630" s="16"/>
      <c r="D630" s="16"/>
      <c r="E630" s="20" t="s">
        <v>18</v>
      </c>
      <c r="F630" s="18">
        <f t="shared" si="45"/>
        <v>0</v>
      </c>
      <c r="G630" s="18">
        <v>0</v>
      </c>
      <c r="H630" s="18">
        <v>0</v>
      </c>
      <c r="I630" s="18">
        <v>0</v>
      </c>
      <c r="J630" s="15"/>
    </row>
    <row r="631" spans="1:10" ht="14.25">
      <c r="A631" s="48"/>
      <c r="B631" s="36"/>
      <c r="C631" s="16"/>
      <c r="D631" s="16"/>
      <c r="E631" s="20" t="s">
        <v>19</v>
      </c>
      <c r="F631" s="18">
        <f t="shared" si="45"/>
        <v>750</v>
      </c>
      <c r="G631" s="18">
        <v>200</v>
      </c>
      <c r="H631" s="18">
        <v>250</v>
      </c>
      <c r="I631" s="18">
        <v>300</v>
      </c>
      <c r="J631" s="15"/>
    </row>
    <row r="632" spans="1:10" ht="14.25">
      <c r="A632" s="48"/>
      <c r="B632" s="36"/>
      <c r="C632" s="16"/>
      <c r="D632" s="16"/>
      <c r="E632" s="20" t="s">
        <v>20</v>
      </c>
      <c r="F632" s="18">
        <f t="shared" si="45"/>
        <v>0</v>
      </c>
      <c r="G632" s="18">
        <v>0</v>
      </c>
      <c r="H632" s="18">
        <v>0</v>
      </c>
      <c r="I632" s="18">
        <v>0</v>
      </c>
      <c r="J632" s="15"/>
    </row>
    <row r="633" spans="1:10" ht="16.5" customHeight="1">
      <c r="A633" s="48" t="s">
        <v>227</v>
      </c>
      <c r="B633" s="36" t="s">
        <v>228</v>
      </c>
      <c r="C633" s="16" t="s">
        <v>9</v>
      </c>
      <c r="D633" s="16" t="s">
        <v>163</v>
      </c>
      <c r="E633" s="17" t="s">
        <v>16</v>
      </c>
      <c r="F633" s="18">
        <f>F634+F635+F636+F637</f>
        <v>3700</v>
      </c>
      <c r="G633" s="18">
        <f>G634+G635+G636+G637</f>
        <v>1000</v>
      </c>
      <c r="H633" s="18">
        <f>H634+H635+H636+H637</f>
        <v>1200</v>
      </c>
      <c r="I633" s="18">
        <f>I634+I635+I636+I637</f>
        <v>1500</v>
      </c>
      <c r="J633" s="15" t="s">
        <v>229</v>
      </c>
    </row>
    <row r="634" spans="1:10" ht="14.25">
      <c r="A634" s="48"/>
      <c r="B634" s="36"/>
      <c r="C634" s="16"/>
      <c r="D634" s="16"/>
      <c r="E634" s="20" t="s">
        <v>17</v>
      </c>
      <c r="F634" s="18">
        <f aca="true" t="shared" si="46" ref="F634:F637">G634+H634+I634</f>
        <v>0</v>
      </c>
      <c r="G634" s="18">
        <v>0</v>
      </c>
      <c r="H634" s="18">
        <v>0</v>
      </c>
      <c r="I634" s="18">
        <v>0</v>
      </c>
      <c r="J634" s="15"/>
    </row>
    <row r="635" spans="1:10" ht="14.25">
      <c r="A635" s="48"/>
      <c r="B635" s="36"/>
      <c r="C635" s="16"/>
      <c r="D635" s="16"/>
      <c r="E635" s="20" t="s">
        <v>18</v>
      </c>
      <c r="F635" s="18">
        <f t="shared" si="46"/>
        <v>0</v>
      </c>
      <c r="G635" s="18">
        <v>0</v>
      </c>
      <c r="H635" s="18">
        <v>0</v>
      </c>
      <c r="I635" s="18">
        <v>0</v>
      </c>
      <c r="J635" s="15"/>
    </row>
    <row r="636" spans="1:10" ht="14.25">
      <c r="A636" s="48"/>
      <c r="B636" s="36"/>
      <c r="C636" s="16"/>
      <c r="D636" s="16"/>
      <c r="E636" s="20" t="s">
        <v>19</v>
      </c>
      <c r="F636" s="18">
        <f t="shared" si="46"/>
        <v>3700</v>
      </c>
      <c r="G636" s="18">
        <v>1000</v>
      </c>
      <c r="H636" s="18">
        <v>1200</v>
      </c>
      <c r="I636" s="18">
        <v>1500</v>
      </c>
      <c r="J636" s="15"/>
    </row>
    <row r="637" spans="1:10" ht="14.25">
      <c r="A637" s="48"/>
      <c r="B637" s="36"/>
      <c r="C637" s="16"/>
      <c r="D637" s="16"/>
      <c r="E637" s="20" t="s">
        <v>20</v>
      </c>
      <c r="F637" s="18">
        <f t="shared" si="46"/>
        <v>0</v>
      </c>
      <c r="G637" s="18">
        <v>0</v>
      </c>
      <c r="H637" s="18">
        <v>0</v>
      </c>
      <c r="I637" s="18">
        <v>0</v>
      </c>
      <c r="J637" s="15"/>
    </row>
    <row r="638" spans="1:10" ht="16.5" customHeight="1">
      <c r="A638" s="48" t="s">
        <v>230</v>
      </c>
      <c r="B638" s="36" t="s">
        <v>231</v>
      </c>
      <c r="C638" s="16" t="s">
        <v>9</v>
      </c>
      <c r="D638" s="16" t="s">
        <v>163</v>
      </c>
      <c r="E638" s="17" t="s">
        <v>16</v>
      </c>
      <c r="F638" s="18">
        <f>F639+F640+F641+F642</f>
        <v>1700</v>
      </c>
      <c r="G638" s="18">
        <f>G639+G640+G641+G642</f>
        <v>500</v>
      </c>
      <c r="H638" s="18">
        <f>H639+H640+H641+H642</f>
        <v>600</v>
      </c>
      <c r="I638" s="18">
        <f>I639+I640+I641+I642</f>
        <v>600</v>
      </c>
      <c r="J638" s="15" t="s">
        <v>232</v>
      </c>
    </row>
    <row r="639" spans="1:10" ht="14.25">
      <c r="A639" s="48"/>
      <c r="B639" s="36"/>
      <c r="C639" s="16"/>
      <c r="D639" s="16"/>
      <c r="E639" s="20" t="s">
        <v>17</v>
      </c>
      <c r="F639" s="18">
        <f aca="true" t="shared" si="47" ref="F639:F642">G639+H639+I639</f>
        <v>0</v>
      </c>
      <c r="G639" s="18">
        <v>0</v>
      </c>
      <c r="H639" s="18">
        <v>0</v>
      </c>
      <c r="I639" s="18">
        <v>0</v>
      </c>
      <c r="J639" s="15"/>
    </row>
    <row r="640" spans="1:10" ht="14.25">
      <c r="A640" s="48"/>
      <c r="B640" s="36"/>
      <c r="C640" s="16"/>
      <c r="D640" s="16"/>
      <c r="E640" s="20" t="s">
        <v>18</v>
      </c>
      <c r="F640" s="18">
        <f t="shared" si="47"/>
        <v>0</v>
      </c>
      <c r="G640" s="18">
        <v>0</v>
      </c>
      <c r="H640" s="18">
        <v>0</v>
      </c>
      <c r="I640" s="18">
        <v>0</v>
      </c>
      <c r="J640" s="15"/>
    </row>
    <row r="641" spans="1:10" ht="14.25">
      <c r="A641" s="48"/>
      <c r="B641" s="36"/>
      <c r="C641" s="16"/>
      <c r="D641" s="16"/>
      <c r="E641" s="20" t="s">
        <v>19</v>
      </c>
      <c r="F641" s="18">
        <f t="shared" si="47"/>
        <v>1700</v>
      </c>
      <c r="G641" s="18">
        <v>500</v>
      </c>
      <c r="H641" s="18">
        <v>600</v>
      </c>
      <c r="I641" s="18">
        <v>600</v>
      </c>
      <c r="J641" s="15"/>
    </row>
    <row r="642" spans="1:10" ht="14.25">
      <c r="A642" s="48"/>
      <c r="B642" s="36"/>
      <c r="C642" s="16"/>
      <c r="D642" s="16"/>
      <c r="E642" s="20" t="s">
        <v>20</v>
      </c>
      <c r="F642" s="18">
        <f t="shared" si="47"/>
        <v>0</v>
      </c>
      <c r="G642" s="18">
        <v>0</v>
      </c>
      <c r="H642" s="18">
        <v>0</v>
      </c>
      <c r="I642" s="18">
        <v>0</v>
      </c>
      <c r="J642" s="15"/>
    </row>
    <row r="643" spans="1:10" ht="16.5" customHeight="1">
      <c r="A643" s="48" t="s">
        <v>233</v>
      </c>
      <c r="B643" s="36" t="s">
        <v>234</v>
      </c>
      <c r="C643" s="16" t="s">
        <v>9</v>
      </c>
      <c r="D643" s="16" t="s">
        <v>163</v>
      </c>
      <c r="E643" s="17" t="s">
        <v>16</v>
      </c>
      <c r="F643" s="18">
        <f>F644+F645+F646+F647</f>
        <v>900</v>
      </c>
      <c r="G643" s="18">
        <f>G644+G645+G646+G647</f>
        <v>288</v>
      </c>
      <c r="H643" s="18">
        <f>H644+H645+H646+H647</f>
        <v>300</v>
      </c>
      <c r="I643" s="18">
        <f>I644+I645+I646+I647</f>
        <v>312</v>
      </c>
      <c r="J643" s="15" t="s">
        <v>235</v>
      </c>
    </row>
    <row r="644" spans="1:10" ht="14.25">
      <c r="A644" s="48"/>
      <c r="B644" s="36"/>
      <c r="C644" s="16"/>
      <c r="D644" s="16"/>
      <c r="E644" s="20" t="s">
        <v>17</v>
      </c>
      <c r="F644" s="18">
        <f aca="true" t="shared" si="48" ref="F644:F647">G644+H644+I644</f>
        <v>0</v>
      </c>
      <c r="G644" s="18">
        <v>0</v>
      </c>
      <c r="H644" s="18">
        <v>0</v>
      </c>
      <c r="I644" s="18">
        <v>0</v>
      </c>
      <c r="J644" s="15"/>
    </row>
    <row r="645" spans="1:10" ht="14.25">
      <c r="A645" s="48"/>
      <c r="B645" s="36"/>
      <c r="C645" s="16"/>
      <c r="D645" s="16"/>
      <c r="E645" s="20" t="s">
        <v>18</v>
      </c>
      <c r="F645" s="18">
        <f t="shared" si="48"/>
        <v>0</v>
      </c>
      <c r="G645" s="18">
        <v>0</v>
      </c>
      <c r="H645" s="18">
        <v>0</v>
      </c>
      <c r="I645" s="18">
        <v>0</v>
      </c>
      <c r="J645" s="15"/>
    </row>
    <row r="646" spans="1:10" ht="14.25">
      <c r="A646" s="48"/>
      <c r="B646" s="36"/>
      <c r="C646" s="16"/>
      <c r="D646" s="16"/>
      <c r="E646" s="20" t="s">
        <v>19</v>
      </c>
      <c r="F646" s="18">
        <f t="shared" si="48"/>
        <v>900</v>
      </c>
      <c r="G646" s="18">
        <v>288</v>
      </c>
      <c r="H646" s="18">
        <v>300</v>
      </c>
      <c r="I646" s="18">
        <v>312</v>
      </c>
      <c r="J646" s="15"/>
    </row>
    <row r="647" spans="1:10" ht="14.25">
      <c r="A647" s="48"/>
      <c r="B647" s="36"/>
      <c r="C647" s="16"/>
      <c r="D647" s="16"/>
      <c r="E647" s="20" t="s">
        <v>20</v>
      </c>
      <c r="F647" s="18">
        <f t="shared" si="48"/>
        <v>0</v>
      </c>
      <c r="G647" s="18">
        <v>0</v>
      </c>
      <c r="H647" s="18">
        <v>0</v>
      </c>
      <c r="I647" s="18">
        <v>0</v>
      </c>
      <c r="J647" s="15"/>
    </row>
    <row r="648" spans="1:10" ht="16.5" customHeight="1">
      <c r="A648" s="48" t="s">
        <v>236</v>
      </c>
      <c r="B648" s="36" t="s">
        <v>237</v>
      </c>
      <c r="C648" s="16" t="s">
        <v>9</v>
      </c>
      <c r="D648" s="16" t="s">
        <v>163</v>
      </c>
      <c r="E648" s="17" t="s">
        <v>16</v>
      </c>
      <c r="F648" s="18">
        <f>F649+F650+F651+F652</f>
        <v>3700</v>
      </c>
      <c r="G648" s="18">
        <f>G649+G650+G651+G652</f>
        <v>1000</v>
      </c>
      <c r="H648" s="18">
        <f>H649+H650+H651+H652</f>
        <v>1200</v>
      </c>
      <c r="I648" s="18">
        <f>I649+I650+I651+I652</f>
        <v>1500</v>
      </c>
      <c r="J648" s="15" t="s">
        <v>238</v>
      </c>
    </row>
    <row r="649" spans="1:10" ht="14.25">
      <c r="A649" s="48"/>
      <c r="B649" s="36"/>
      <c r="C649" s="16"/>
      <c r="D649" s="16"/>
      <c r="E649" s="20" t="s">
        <v>17</v>
      </c>
      <c r="F649" s="18">
        <f aca="true" t="shared" si="49" ref="F649:F652">G649+H649+I649</f>
        <v>0</v>
      </c>
      <c r="G649" s="18">
        <v>0</v>
      </c>
      <c r="H649" s="18">
        <v>0</v>
      </c>
      <c r="I649" s="18">
        <v>0</v>
      </c>
      <c r="J649" s="15"/>
    </row>
    <row r="650" spans="1:10" ht="14.25">
      <c r="A650" s="48"/>
      <c r="B650" s="36"/>
      <c r="C650" s="16"/>
      <c r="D650" s="16"/>
      <c r="E650" s="20" t="s">
        <v>18</v>
      </c>
      <c r="F650" s="18">
        <f t="shared" si="49"/>
        <v>0</v>
      </c>
      <c r="G650" s="18">
        <v>0</v>
      </c>
      <c r="H650" s="18">
        <v>0</v>
      </c>
      <c r="I650" s="18">
        <v>0</v>
      </c>
      <c r="J650" s="15"/>
    </row>
    <row r="651" spans="1:10" ht="14.25">
      <c r="A651" s="48"/>
      <c r="B651" s="36"/>
      <c r="C651" s="16"/>
      <c r="D651" s="16"/>
      <c r="E651" s="20" t="s">
        <v>19</v>
      </c>
      <c r="F651" s="18">
        <f t="shared" si="49"/>
        <v>3700</v>
      </c>
      <c r="G651" s="18">
        <v>1000</v>
      </c>
      <c r="H651" s="18">
        <v>1200</v>
      </c>
      <c r="I651" s="18">
        <v>1500</v>
      </c>
      <c r="J651" s="15"/>
    </row>
    <row r="652" spans="1:10" ht="14.25">
      <c r="A652" s="48"/>
      <c r="B652" s="36"/>
      <c r="C652" s="16"/>
      <c r="D652" s="16"/>
      <c r="E652" s="20" t="s">
        <v>20</v>
      </c>
      <c r="F652" s="18">
        <f t="shared" si="49"/>
        <v>0</v>
      </c>
      <c r="G652" s="18">
        <v>0</v>
      </c>
      <c r="H652" s="18">
        <v>0</v>
      </c>
      <c r="I652" s="18">
        <v>0</v>
      </c>
      <c r="J652" s="15"/>
    </row>
    <row r="653" spans="1:10" ht="21" customHeight="1">
      <c r="A653" s="48" t="s">
        <v>239</v>
      </c>
      <c r="B653" s="36" t="s">
        <v>240</v>
      </c>
      <c r="C653" s="16" t="s">
        <v>9</v>
      </c>
      <c r="D653" s="16" t="s">
        <v>163</v>
      </c>
      <c r="E653" s="17" t="s">
        <v>16</v>
      </c>
      <c r="F653" s="18">
        <f>F654+F655+F656+F657</f>
        <v>18200</v>
      </c>
      <c r="G653" s="18">
        <f>G654+G655+G656+G657</f>
        <v>5700</v>
      </c>
      <c r="H653" s="18">
        <f>H654+H655+H656+H657</f>
        <v>6000</v>
      </c>
      <c r="I653" s="18">
        <f>I654+I655+I656+I657</f>
        <v>6500</v>
      </c>
      <c r="J653" s="15" t="s">
        <v>241</v>
      </c>
    </row>
    <row r="654" spans="1:10" ht="21.75" customHeight="1">
      <c r="A654" s="48"/>
      <c r="B654" s="36"/>
      <c r="C654" s="16"/>
      <c r="D654" s="16"/>
      <c r="E654" s="20" t="s">
        <v>17</v>
      </c>
      <c r="F654" s="18">
        <f aca="true" t="shared" si="50" ref="F654:F662">G654+H654+I654</f>
        <v>0</v>
      </c>
      <c r="G654" s="18">
        <v>0</v>
      </c>
      <c r="H654" s="18">
        <v>0</v>
      </c>
      <c r="I654" s="18">
        <v>0</v>
      </c>
      <c r="J654" s="15"/>
    </row>
    <row r="655" spans="1:10" ht="21.75" customHeight="1">
      <c r="A655" s="48"/>
      <c r="B655" s="36"/>
      <c r="C655" s="16"/>
      <c r="D655" s="16"/>
      <c r="E655" s="20" t="s">
        <v>18</v>
      </c>
      <c r="F655" s="18">
        <f t="shared" si="50"/>
        <v>0</v>
      </c>
      <c r="G655" s="18">
        <v>0</v>
      </c>
      <c r="H655" s="18">
        <v>0</v>
      </c>
      <c r="I655" s="18">
        <v>0</v>
      </c>
      <c r="J655" s="15"/>
    </row>
    <row r="656" spans="1:10" ht="22.5" customHeight="1">
      <c r="A656" s="48"/>
      <c r="B656" s="36"/>
      <c r="C656" s="16"/>
      <c r="D656" s="16"/>
      <c r="E656" s="20" t="s">
        <v>19</v>
      </c>
      <c r="F656" s="18">
        <f t="shared" si="50"/>
        <v>18200</v>
      </c>
      <c r="G656" s="18">
        <v>5700</v>
      </c>
      <c r="H656" s="18">
        <v>6000</v>
      </c>
      <c r="I656" s="18">
        <v>6500</v>
      </c>
      <c r="J656" s="15"/>
    </row>
    <row r="657" spans="1:10" ht="23.25" customHeight="1">
      <c r="A657" s="48"/>
      <c r="B657" s="36"/>
      <c r="C657" s="16"/>
      <c r="D657" s="16"/>
      <c r="E657" s="20" t="s">
        <v>20</v>
      </c>
      <c r="F657" s="18">
        <f t="shared" si="50"/>
        <v>0</v>
      </c>
      <c r="G657" s="18">
        <v>0</v>
      </c>
      <c r="H657" s="18">
        <v>0</v>
      </c>
      <c r="I657" s="18">
        <v>0</v>
      </c>
      <c r="J657" s="15"/>
    </row>
    <row r="658" spans="1:10" ht="16.5" customHeight="1">
      <c r="A658" s="48" t="s">
        <v>242</v>
      </c>
      <c r="B658" s="15" t="s">
        <v>243</v>
      </c>
      <c r="C658" s="16" t="s">
        <v>9</v>
      </c>
      <c r="D658" s="16" t="s">
        <v>198</v>
      </c>
      <c r="E658" s="17" t="s">
        <v>16</v>
      </c>
      <c r="F658" s="18">
        <f t="shared" si="50"/>
        <v>4823.200000000001</v>
      </c>
      <c r="G658" s="18">
        <f>G659+G660+G661+G662</f>
        <v>1389</v>
      </c>
      <c r="H658" s="18">
        <f>H659+H660+H661+H662</f>
        <v>1597.3</v>
      </c>
      <c r="I658" s="18">
        <f>I659+I660+I661+I662</f>
        <v>1836.9</v>
      </c>
      <c r="J658" s="15" t="s">
        <v>244</v>
      </c>
    </row>
    <row r="659" spans="1:10" ht="14.25">
      <c r="A659" s="48"/>
      <c r="B659" s="15"/>
      <c r="C659" s="16"/>
      <c r="D659" s="16"/>
      <c r="E659" s="20" t="s">
        <v>17</v>
      </c>
      <c r="F659" s="18">
        <f t="shared" si="50"/>
        <v>0</v>
      </c>
      <c r="G659" s="18">
        <v>0</v>
      </c>
      <c r="H659" s="18">
        <v>0</v>
      </c>
      <c r="I659" s="18">
        <v>0</v>
      </c>
      <c r="J659" s="15"/>
    </row>
    <row r="660" spans="1:10" ht="14.25">
      <c r="A660" s="48"/>
      <c r="B660" s="15"/>
      <c r="C660" s="16"/>
      <c r="D660" s="16"/>
      <c r="E660" s="20" t="s">
        <v>18</v>
      </c>
      <c r="F660" s="18">
        <f t="shared" si="50"/>
        <v>4823.200000000001</v>
      </c>
      <c r="G660" s="18">
        <v>1389</v>
      </c>
      <c r="H660" s="18">
        <v>1597.3</v>
      </c>
      <c r="I660" s="18">
        <v>1836.9</v>
      </c>
      <c r="J660" s="15"/>
    </row>
    <row r="661" spans="1:10" ht="14.25">
      <c r="A661" s="48"/>
      <c r="B661" s="15"/>
      <c r="C661" s="16"/>
      <c r="D661" s="16"/>
      <c r="E661" s="20" t="s">
        <v>19</v>
      </c>
      <c r="F661" s="18">
        <f t="shared" si="50"/>
        <v>0</v>
      </c>
      <c r="G661" s="18">
        <v>0</v>
      </c>
      <c r="H661" s="18">
        <v>0</v>
      </c>
      <c r="I661" s="18">
        <v>0</v>
      </c>
      <c r="J661" s="15"/>
    </row>
    <row r="662" spans="1:10" ht="14.25">
      <c r="A662" s="48"/>
      <c r="B662" s="15"/>
      <c r="C662" s="16"/>
      <c r="D662" s="16"/>
      <c r="E662" s="20" t="s">
        <v>20</v>
      </c>
      <c r="F662" s="18">
        <f t="shared" si="50"/>
        <v>0</v>
      </c>
      <c r="G662" s="18">
        <v>0</v>
      </c>
      <c r="H662" s="18">
        <v>0</v>
      </c>
      <c r="I662" s="18">
        <v>0</v>
      </c>
      <c r="J662" s="15"/>
    </row>
    <row r="663" spans="1:10" ht="16.5" customHeight="1" hidden="1">
      <c r="A663" s="48" t="s">
        <v>245</v>
      </c>
      <c r="B663" s="36"/>
      <c r="C663" s="16"/>
      <c r="D663" s="16"/>
      <c r="E663" s="17" t="s">
        <v>16</v>
      </c>
      <c r="F663" s="18">
        <f>F664+F665+F666+F667</f>
        <v>0</v>
      </c>
      <c r="G663" s="18">
        <f>G664+G665+G666+G667</f>
        <v>0</v>
      </c>
      <c r="H663" s="18">
        <f>H664+H665+H666+H667</f>
        <v>0</v>
      </c>
      <c r="I663" s="18">
        <f>I664+I665+I666+I667</f>
        <v>0</v>
      </c>
      <c r="J663" s="16"/>
    </row>
    <row r="664" spans="1:10" ht="14.25" hidden="1">
      <c r="A664" s="48"/>
      <c r="B664" s="36"/>
      <c r="C664" s="16"/>
      <c r="D664" s="16"/>
      <c r="E664" s="20" t="s">
        <v>17</v>
      </c>
      <c r="F664" s="18">
        <f aca="true" t="shared" si="51" ref="F664:F673">G664+H664+I664</f>
        <v>0</v>
      </c>
      <c r="G664" s="18">
        <v>0</v>
      </c>
      <c r="H664" s="18">
        <v>0</v>
      </c>
      <c r="I664" s="18">
        <v>0</v>
      </c>
      <c r="J664" s="16"/>
    </row>
    <row r="665" spans="1:10" ht="14.25" hidden="1">
      <c r="A665" s="48"/>
      <c r="B665" s="36"/>
      <c r="C665" s="16"/>
      <c r="D665" s="16"/>
      <c r="E665" s="20" t="s">
        <v>18</v>
      </c>
      <c r="F665" s="18">
        <f t="shared" si="51"/>
        <v>0</v>
      </c>
      <c r="G665" s="18">
        <v>0</v>
      </c>
      <c r="H665" s="18">
        <v>0</v>
      </c>
      <c r="I665" s="18">
        <v>0</v>
      </c>
      <c r="J665" s="16"/>
    </row>
    <row r="666" spans="1:10" ht="14.25" hidden="1">
      <c r="A666" s="48"/>
      <c r="B666" s="36"/>
      <c r="C666" s="16"/>
      <c r="D666" s="16"/>
      <c r="E666" s="20" t="s">
        <v>19</v>
      </c>
      <c r="F666" s="18">
        <f t="shared" si="51"/>
        <v>0</v>
      </c>
      <c r="G666" s="18">
        <v>0</v>
      </c>
      <c r="H666" s="18">
        <v>0</v>
      </c>
      <c r="I666" s="18">
        <v>0</v>
      </c>
      <c r="J666" s="16"/>
    </row>
    <row r="667" spans="1:10" ht="14.25" hidden="1">
      <c r="A667" s="48"/>
      <c r="B667" s="36"/>
      <c r="C667" s="16"/>
      <c r="D667" s="16"/>
      <c r="E667" s="20" t="s">
        <v>20</v>
      </c>
      <c r="F667" s="18">
        <f t="shared" si="51"/>
        <v>0</v>
      </c>
      <c r="G667" s="18">
        <v>0</v>
      </c>
      <c r="H667" s="18">
        <v>0</v>
      </c>
      <c r="I667" s="18">
        <v>0</v>
      </c>
      <c r="J667" s="16"/>
    </row>
    <row r="668" spans="1:10" ht="16.5" customHeight="1" hidden="1">
      <c r="A668" s="48" t="s">
        <v>246</v>
      </c>
      <c r="B668" s="16"/>
      <c r="C668" s="16"/>
      <c r="D668" s="16"/>
      <c r="E668" s="17" t="s">
        <v>16</v>
      </c>
      <c r="F668" s="18">
        <f t="shared" si="51"/>
        <v>0</v>
      </c>
      <c r="G668" s="18">
        <f>G669+G670+G671+G672</f>
        <v>0</v>
      </c>
      <c r="H668" s="18">
        <f>H669+H670+H671+H672</f>
        <v>0</v>
      </c>
      <c r="I668" s="18">
        <f>I669+I670+I671+I672</f>
        <v>0</v>
      </c>
      <c r="J668" s="16"/>
    </row>
    <row r="669" spans="1:10" ht="14.25" hidden="1">
      <c r="A669" s="48"/>
      <c r="B669" s="16"/>
      <c r="C669" s="16"/>
      <c r="D669" s="16"/>
      <c r="E669" s="20" t="s">
        <v>17</v>
      </c>
      <c r="F669" s="18">
        <f t="shared" si="51"/>
        <v>0</v>
      </c>
      <c r="G669" s="18">
        <v>0</v>
      </c>
      <c r="H669" s="18">
        <v>0</v>
      </c>
      <c r="I669" s="18">
        <v>0</v>
      </c>
      <c r="J669" s="16"/>
    </row>
    <row r="670" spans="1:10" ht="14.25" hidden="1">
      <c r="A670" s="48"/>
      <c r="B670" s="16"/>
      <c r="C670" s="16"/>
      <c r="D670" s="16"/>
      <c r="E670" s="20" t="s">
        <v>18</v>
      </c>
      <c r="F670" s="18">
        <f t="shared" si="51"/>
        <v>0</v>
      </c>
      <c r="G670" s="18">
        <v>0</v>
      </c>
      <c r="H670" s="18">
        <v>0</v>
      </c>
      <c r="I670" s="18">
        <v>0</v>
      </c>
      <c r="J670" s="16"/>
    </row>
    <row r="671" spans="1:10" ht="14.25" hidden="1">
      <c r="A671" s="48"/>
      <c r="B671" s="16"/>
      <c r="C671" s="16"/>
      <c r="D671" s="16"/>
      <c r="E671" s="20" t="s">
        <v>19</v>
      </c>
      <c r="F671" s="18">
        <f t="shared" si="51"/>
        <v>0</v>
      </c>
      <c r="G671" s="18">
        <v>0</v>
      </c>
      <c r="H671" s="18">
        <v>0</v>
      </c>
      <c r="I671" s="18">
        <v>0</v>
      </c>
      <c r="J671" s="16"/>
    </row>
    <row r="672" spans="1:10" ht="14.25" hidden="1">
      <c r="A672" s="48"/>
      <c r="B672" s="16"/>
      <c r="C672" s="16"/>
      <c r="D672" s="16"/>
      <c r="E672" s="20" t="s">
        <v>20</v>
      </c>
      <c r="F672" s="18">
        <f t="shared" si="51"/>
        <v>0</v>
      </c>
      <c r="G672" s="18">
        <v>0</v>
      </c>
      <c r="H672" s="18">
        <v>0</v>
      </c>
      <c r="I672" s="18">
        <v>0</v>
      </c>
      <c r="J672" s="16"/>
    </row>
    <row r="673" spans="1:10" s="2" customFormat="1" ht="14.25">
      <c r="A673" s="23" t="s">
        <v>247</v>
      </c>
      <c r="B673" s="23"/>
      <c r="C673" s="23"/>
      <c r="D673" s="23"/>
      <c r="E673" s="23"/>
      <c r="F673" s="23">
        <f t="shared" si="51"/>
        <v>18101.6</v>
      </c>
      <c r="G673" s="23">
        <f>G674+G675+G676+G677</f>
        <v>2495</v>
      </c>
      <c r="H673" s="23">
        <f>H674+H675+H676+H677</f>
        <v>9233.2</v>
      </c>
      <c r="I673" s="23">
        <f>I674+I675+I676+I677</f>
        <v>6373.4</v>
      </c>
      <c r="J673" s="23"/>
    </row>
    <row r="674" spans="1:10" ht="16.5" customHeight="1">
      <c r="A674" s="24" t="s">
        <v>248</v>
      </c>
      <c r="B674" s="49" t="s">
        <v>249</v>
      </c>
      <c r="C674" s="49" t="s">
        <v>9</v>
      </c>
      <c r="D674" s="49" t="s">
        <v>250</v>
      </c>
      <c r="E674" s="17" t="s">
        <v>16</v>
      </c>
      <c r="F674" s="50">
        <f>F675+F676+F677+F678</f>
        <v>11300.8</v>
      </c>
      <c r="G674" s="50">
        <f>G678+G677+G676+G675</f>
        <v>1997.5</v>
      </c>
      <c r="H674" s="50">
        <f>H678+H677+H676+H675</f>
        <v>5366.6</v>
      </c>
      <c r="I674" s="18">
        <f>I678+I677+I676+I675</f>
        <v>3936.7</v>
      </c>
      <c r="J674" s="15" t="s">
        <v>251</v>
      </c>
    </row>
    <row r="675" spans="1:10" ht="14.25">
      <c r="A675" s="24"/>
      <c r="B675" s="49"/>
      <c r="C675" s="49"/>
      <c r="D675" s="49"/>
      <c r="E675" s="20" t="s">
        <v>17</v>
      </c>
      <c r="F675" s="50">
        <f aca="true" t="shared" si="52" ref="F675:F678">G675+H675+I675</f>
        <v>0</v>
      </c>
      <c r="G675" s="50">
        <v>0</v>
      </c>
      <c r="H675" s="50">
        <v>0</v>
      </c>
      <c r="I675" s="18">
        <v>0</v>
      </c>
      <c r="J675" s="15"/>
    </row>
    <row r="676" spans="1:10" ht="14.25">
      <c r="A676" s="24"/>
      <c r="B676" s="49"/>
      <c r="C676" s="49"/>
      <c r="D676" s="49"/>
      <c r="E676" s="20" t="s">
        <v>18</v>
      </c>
      <c r="F676" s="50">
        <f t="shared" si="52"/>
        <v>6800.8</v>
      </c>
      <c r="G676" s="50">
        <v>497.5</v>
      </c>
      <c r="H676" s="50">
        <v>3866.6</v>
      </c>
      <c r="I676" s="18">
        <v>2436.7</v>
      </c>
      <c r="J676" s="15"/>
    </row>
    <row r="677" spans="1:10" ht="14.25">
      <c r="A677" s="24"/>
      <c r="B677" s="49"/>
      <c r="C677" s="49"/>
      <c r="D677" s="49"/>
      <c r="E677" s="20" t="s">
        <v>19</v>
      </c>
      <c r="F677" s="50">
        <f t="shared" si="52"/>
        <v>0</v>
      </c>
      <c r="G677" s="50">
        <v>0</v>
      </c>
      <c r="H677" s="50">
        <v>0</v>
      </c>
      <c r="I677" s="18">
        <v>0</v>
      </c>
      <c r="J677" s="15"/>
    </row>
    <row r="678" spans="1:10" ht="14.25">
      <c r="A678" s="24"/>
      <c r="B678" s="49"/>
      <c r="C678" s="49"/>
      <c r="D678" s="49"/>
      <c r="E678" s="20" t="s">
        <v>20</v>
      </c>
      <c r="F678" s="50">
        <f t="shared" si="52"/>
        <v>4500</v>
      </c>
      <c r="G678" s="50">
        <v>1500</v>
      </c>
      <c r="H678" s="50">
        <v>1500</v>
      </c>
      <c r="I678" s="18">
        <v>1500</v>
      </c>
      <c r="J678" s="15"/>
    </row>
    <row r="679" spans="1:10" ht="16.5" customHeight="1">
      <c r="A679" s="24" t="s">
        <v>252</v>
      </c>
      <c r="B679" s="49" t="s">
        <v>253</v>
      </c>
      <c r="C679" s="49" t="s">
        <v>9</v>
      </c>
      <c r="D679" s="49" t="s">
        <v>250</v>
      </c>
      <c r="E679" s="17" t="s">
        <v>16</v>
      </c>
      <c r="F679" s="50">
        <f>F681</f>
        <v>127566.549</v>
      </c>
      <c r="G679" s="50">
        <v>0</v>
      </c>
      <c r="H679" s="50">
        <f>H681</f>
        <v>127566.549</v>
      </c>
      <c r="I679" s="18">
        <v>0</v>
      </c>
      <c r="J679" s="15" t="s">
        <v>254</v>
      </c>
    </row>
    <row r="680" spans="1:10" ht="14.25">
      <c r="A680" s="24"/>
      <c r="B680" s="49"/>
      <c r="C680" s="49"/>
      <c r="D680" s="49"/>
      <c r="E680" s="20" t="s">
        <v>17</v>
      </c>
      <c r="F680" s="50">
        <f>G680+H680+I680</f>
        <v>0</v>
      </c>
      <c r="G680" s="50">
        <v>0</v>
      </c>
      <c r="H680" s="50">
        <v>0</v>
      </c>
      <c r="I680" s="18">
        <v>0</v>
      </c>
      <c r="J680" s="15"/>
    </row>
    <row r="681" spans="1:10" ht="14.25">
      <c r="A681" s="24"/>
      <c r="B681" s="49"/>
      <c r="C681" s="49"/>
      <c r="D681" s="49"/>
      <c r="E681" s="20" t="s">
        <v>18</v>
      </c>
      <c r="F681" s="50">
        <v>127566.549</v>
      </c>
      <c r="G681" s="50">
        <v>0</v>
      </c>
      <c r="H681" s="50">
        <v>127566.549</v>
      </c>
      <c r="I681" s="18">
        <v>0</v>
      </c>
      <c r="J681" s="15"/>
    </row>
    <row r="682" spans="1:10" ht="14.25">
      <c r="A682" s="24"/>
      <c r="B682" s="49"/>
      <c r="C682" s="49"/>
      <c r="D682" s="49"/>
      <c r="E682" s="20" t="s">
        <v>19</v>
      </c>
      <c r="F682" s="50">
        <f aca="true" t="shared" si="53" ref="F682:F683">G682+H682+I682</f>
        <v>0</v>
      </c>
      <c r="G682" s="50">
        <v>0</v>
      </c>
      <c r="H682" s="50">
        <v>0</v>
      </c>
      <c r="I682" s="18">
        <v>0</v>
      </c>
      <c r="J682" s="15"/>
    </row>
    <row r="683" spans="1:10" ht="14.25">
      <c r="A683" s="24"/>
      <c r="B683" s="49"/>
      <c r="C683" s="49"/>
      <c r="D683" s="49"/>
      <c r="E683" s="20" t="s">
        <v>20</v>
      </c>
      <c r="F683" s="50">
        <f t="shared" si="53"/>
        <v>0</v>
      </c>
      <c r="G683" s="50">
        <v>0</v>
      </c>
      <c r="H683" s="50">
        <v>0</v>
      </c>
      <c r="I683" s="18">
        <v>0</v>
      </c>
      <c r="J683" s="15"/>
    </row>
    <row r="684" spans="1:10" ht="19.5" customHeight="1">
      <c r="A684" s="24" t="s">
        <v>255</v>
      </c>
      <c r="B684" s="49" t="s">
        <v>256</v>
      </c>
      <c r="C684" s="49" t="s">
        <v>9</v>
      </c>
      <c r="D684" s="51" t="s">
        <v>257</v>
      </c>
      <c r="E684" s="17" t="s">
        <v>16</v>
      </c>
      <c r="F684" s="50">
        <f>F688+F687+F686+F685</f>
        <v>36751.544</v>
      </c>
      <c r="G684" s="50">
        <f>G688+G687+G686+G685</f>
        <v>36751.544</v>
      </c>
      <c r="H684" s="50">
        <f>H688+H687+H686+H685</f>
        <v>0</v>
      </c>
      <c r="I684" s="50">
        <f>I688+I687+I686+I685</f>
        <v>0</v>
      </c>
      <c r="J684" s="15" t="s">
        <v>258</v>
      </c>
    </row>
    <row r="685" spans="1:10" ht="14.25">
      <c r="A685" s="24"/>
      <c r="B685" s="49"/>
      <c r="C685" s="49"/>
      <c r="D685" s="49"/>
      <c r="E685" s="20" t="s">
        <v>17</v>
      </c>
      <c r="F685" s="50">
        <f>G685+H685+I685</f>
        <v>0</v>
      </c>
      <c r="G685" s="50">
        <v>0</v>
      </c>
      <c r="H685" s="50">
        <v>0</v>
      </c>
      <c r="I685" s="18">
        <v>0</v>
      </c>
      <c r="J685" s="15"/>
    </row>
    <row r="686" spans="1:10" ht="14.25">
      <c r="A686" s="24"/>
      <c r="B686" s="49"/>
      <c r="C686" s="49"/>
      <c r="D686" s="49"/>
      <c r="E686" s="20" t="s">
        <v>18</v>
      </c>
      <c r="F686" s="50">
        <f>G686</f>
        <v>33597.944</v>
      </c>
      <c r="G686" s="50">
        <v>33597.944</v>
      </c>
      <c r="H686" s="50">
        <v>0</v>
      </c>
      <c r="I686" s="18">
        <v>0</v>
      </c>
      <c r="J686" s="15"/>
    </row>
    <row r="687" spans="1:10" ht="14.25">
      <c r="A687" s="24"/>
      <c r="B687" s="49"/>
      <c r="C687" s="49"/>
      <c r="D687" s="49"/>
      <c r="E687" s="20" t="s">
        <v>19</v>
      </c>
      <c r="F687" s="50">
        <f aca="true" t="shared" si="54" ref="F687:F688">G687+H687+I687</f>
        <v>3153.6</v>
      </c>
      <c r="G687" s="50">
        <v>3153.6</v>
      </c>
      <c r="H687" s="50">
        <v>0</v>
      </c>
      <c r="I687" s="18">
        <v>0</v>
      </c>
      <c r="J687" s="15"/>
    </row>
    <row r="688" spans="1:10" ht="14.25">
      <c r="A688" s="24"/>
      <c r="B688" s="49"/>
      <c r="C688" s="49"/>
      <c r="D688" s="49"/>
      <c r="E688" s="20" t="s">
        <v>20</v>
      </c>
      <c r="F688" s="50">
        <f t="shared" si="54"/>
        <v>0</v>
      </c>
      <c r="G688" s="50">
        <v>0</v>
      </c>
      <c r="H688" s="50">
        <v>0</v>
      </c>
      <c r="I688" s="18">
        <v>0</v>
      </c>
      <c r="J688" s="15"/>
    </row>
    <row r="689" spans="1:10" ht="16.5" customHeight="1">
      <c r="A689" s="24" t="s">
        <v>259</v>
      </c>
      <c r="B689" s="49" t="s">
        <v>260</v>
      </c>
      <c r="C689" s="49" t="s">
        <v>9</v>
      </c>
      <c r="D689" s="49" t="s">
        <v>250</v>
      </c>
      <c r="E689" s="17" t="s">
        <v>16</v>
      </c>
      <c r="F689" s="50">
        <f>F693+F692+F691+F690</f>
        <v>40532.1</v>
      </c>
      <c r="G689" s="50">
        <v>0</v>
      </c>
      <c r="H689" s="50">
        <v>40532.1</v>
      </c>
      <c r="I689" s="18">
        <v>0</v>
      </c>
      <c r="J689" s="15" t="s">
        <v>261</v>
      </c>
    </row>
    <row r="690" spans="1:10" ht="14.25">
      <c r="A690" s="24"/>
      <c r="B690" s="49"/>
      <c r="C690" s="49"/>
      <c r="D690" s="49"/>
      <c r="E690" s="20" t="s">
        <v>17</v>
      </c>
      <c r="F690" s="50">
        <f aca="true" t="shared" si="55" ref="F690:F693">G690+H690+I690</f>
        <v>0</v>
      </c>
      <c r="G690" s="50">
        <v>0</v>
      </c>
      <c r="H690" s="50">
        <v>0</v>
      </c>
      <c r="I690" s="18">
        <v>0</v>
      </c>
      <c r="J690" s="15"/>
    </row>
    <row r="691" spans="1:10" ht="14.25">
      <c r="A691" s="24"/>
      <c r="B691" s="49"/>
      <c r="C691" s="49"/>
      <c r="D691" s="49"/>
      <c r="E691" s="20" t="s">
        <v>18</v>
      </c>
      <c r="F691" s="50">
        <f t="shared" si="55"/>
        <v>40532.1</v>
      </c>
      <c r="G691" s="50">
        <v>0</v>
      </c>
      <c r="H691" s="50">
        <v>40532.1</v>
      </c>
      <c r="I691" s="18">
        <v>0</v>
      </c>
      <c r="J691" s="15"/>
    </row>
    <row r="692" spans="1:10" ht="14.25">
      <c r="A692" s="24"/>
      <c r="B692" s="49"/>
      <c r="C692" s="49"/>
      <c r="D692" s="49"/>
      <c r="E692" s="20" t="s">
        <v>19</v>
      </c>
      <c r="F692" s="50">
        <f t="shared" si="55"/>
        <v>0</v>
      </c>
      <c r="G692" s="50">
        <v>0</v>
      </c>
      <c r="H692" s="50">
        <v>0</v>
      </c>
      <c r="I692" s="18">
        <v>0</v>
      </c>
      <c r="J692" s="15"/>
    </row>
    <row r="693" spans="1:10" ht="14.25">
      <c r="A693" s="24"/>
      <c r="B693" s="49"/>
      <c r="C693" s="49"/>
      <c r="D693" s="49"/>
      <c r="E693" s="20" t="s">
        <v>20</v>
      </c>
      <c r="F693" s="50">
        <f t="shared" si="55"/>
        <v>0</v>
      </c>
      <c r="G693" s="50">
        <v>0</v>
      </c>
      <c r="H693" s="50">
        <v>0</v>
      </c>
      <c r="I693" s="18">
        <v>0</v>
      </c>
      <c r="J693" s="15"/>
    </row>
    <row r="694" spans="1:10" ht="16.5" customHeight="1">
      <c r="A694" s="24" t="s">
        <v>262</v>
      </c>
      <c r="B694" s="49" t="s">
        <v>263</v>
      </c>
      <c r="C694" s="49" t="s">
        <v>9</v>
      </c>
      <c r="D694" s="49" t="s">
        <v>250</v>
      </c>
      <c r="E694" s="17" t="s">
        <v>16</v>
      </c>
      <c r="F694" s="50">
        <f>H694</f>
        <v>4500</v>
      </c>
      <c r="G694" s="50">
        <v>0</v>
      </c>
      <c r="H694" s="50">
        <v>4500</v>
      </c>
      <c r="I694" s="18">
        <v>0</v>
      </c>
      <c r="J694" s="15" t="s">
        <v>264</v>
      </c>
    </row>
    <row r="695" spans="1:10" ht="14.25">
      <c r="A695" s="24"/>
      <c r="B695" s="49"/>
      <c r="C695" s="49"/>
      <c r="D695" s="49"/>
      <c r="E695" s="20" t="s">
        <v>17</v>
      </c>
      <c r="F695" s="50">
        <f>G695+H695+I695</f>
        <v>0</v>
      </c>
      <c r="G695" s="50">
        <v>0</v>
      </c>
      <c r="H695" s="50">
        <v>0</v>
      </c>
      <c r="I695" s="18">
        <v>0</v>
      </c>
      <c r="J695" s="15"/>
    </row>
    <row r="696" spans="1:10" ht="14.25">
      <c r="A696" s="24"/>
      <c r="B696" s="49"/>
      <c r="C696" s="49"/>
      <c r="D696" s="49"/>
      <c r="E696" s="20" t="s">
        <v>18</v>
      </c>
      <c r="F696" s="50">
        <f>H696</f>
        <v>4500</v>
      </c>
      <c r="G696" s="50">
        <v>0</v>
      </c>
      <c r="H696" s="50">
        <v>4500</v>
      </c>
      <c r="I696" s="18">
        <v>0</v>
      </c>
      <c r="J696" s="15"/>
    </row>
    <row r="697" spans="1:10" ht="14.25">
      <c r="A697" s="24"/>
      <c r="B697" s="49"/>
      <c r="C697" s="49"/>
      <c r="D697" s="49"/>
      <c r="E697" s="20" t="s">
        <v>19</v>
      </c>
      <c r="F697" s="50">
        <f aca="true" t="shared" si="56" ref="F697:F698">G697+H697+I697</f>
        <v>0</v>
      </c>
      <c r="G697" s="50">
        <v>0</v>
      </c>
      <c r="H697" s="50">
        <v>0</v>
      </c>
      <c r="I697" s="18">
        <v>0</v>
      </c>
      <c r="J697" s="15"/>
    </row>
    <row r="698" spans="1:10" ht="14.25">
      <c r="A698" s="24"/>
      <c r="B698" s="49"/>
      <c r="C698" s="49"/>
      <c r="D698" s="49"/>
      <c r="E698" s="20" t="s">
        <v>20</v>
      </c>
      <c r="F698" s="50">
        <f t="shared" si="56"/>
        <v>0</v>
      </c>
      <c r="G698" s="50">
        <v>0</v>
      </c>
      <c r="H698" s="50">
        <v>0</v>
      </c>
      <c r="I698" s="18">
        <v>0</v>
      </c>
      <c r="J698" s="15"/>
    </row>
    <row r="699" spans="1:10" ht="16.5" customHeight="1">
      <c r="A699" s="24" t="s">
        <v>265</v>
      </c>
      <c r="B699" s="49" t="s">
        <v>266</v>
      </c>
      <c r="C699" s="49" t="s">
        <v>9</v>
      </c>
      <c r="D699" s="49" t="s">
        <v>163</v>
      </c>
      <c r="E699" s="17" t="s">
        <v>16</v>
      </c>
      <c r="F699" s="50">
        <f>F700+F701+F702+F703</f>
        <v>1200</v>
      </c>
      <c r="G699" s="50">
        <f>G700+G701+G702+G703</f>
        <v>1200</v>
      </c>
      <c r="H699" s="50">
        <f>H700+H701+H702+H703</f>
        <v>0</v>
      </c>
      <c r="I699" s="18">
        <f>I700+I701+I702+I703</f>
        <v>0</v>
      </c>
      <c r="J699" s="15" t="s">
        <v>267</v>
      </c>
    </row>
    <row r="700" spans="1:10" ht="14.25">
      <c r="A700" s="24"/>
      <c r="B700" s="49"/>
      <c r="C700" s="49"/>
      <c r="D700" s="49"/>
      <c r="E700" s="20" t="s">
        <v>17</v>
      </c>
      <c r="F700" s="18">
        <f aca="true" t="shared" si="57" ref="F700:F758">G700+H700+I700</f>
        <v>0</v>
      </c>
      <c r="G700" s="18">
        <v>0</v>
      </c>
      <c r="H700" s="18">
        <v>0</v>
      </c>
      <c r="I700" s="18">
        <v>0</v>
      </c>
      <c r="J700" s="15"/>
    </row>
    <row r="701" spans="1:10" ht="14.25">
      <c r="A701" s="24"/>
      <c r="B701" s="49"/>
      <c r="C701" s="49"/>
      <c r="D701" s="49"/>
      <c r="E701" s="20" t="s">
        <v>18</v>
      </c>
      <c r="F701" s="18">
        <f t="shared" si="57"/>
        <v>0</v>
      </c>
      <c r="G701" s="18">
        <v>0</v>
      </c>
      <c r="H701" s="18">
        <v>0</v>
      </c>
      <c r="I701" s="18">
        <v>0</v>
      </c>
      <c r="J701" s="15"/>
    </row>
    <row r="702" spans="1:10" ht="18.75" customHeight="1">
      <c r="A702" s="24"/>
      <c r="B702" s="49"/>
      <c r="C702" s="49"/>
      <c r="D702" s="49"/>
      <c r="E702" s="20" t="s">
        <v>19</v>
      </c>
      <c r="F702" s="50">
        <f t="shared" si="57"/>
        <v>1200</v>
      </c>
      <c r="G702" s="50">
        <v>1200</v>
      </c>
      <c r="H702" s="50">
        <v>0</v>
      </c>
      <c r="I702" s="18">
        <v>0</v>
      </c>
      <c r="J702" s="15"/>
    </row>
    <row r="703" spans="1:10" ht="14.25">
      <c r="A703" s="24"/>
      <c r="B703" s="49"/>
      <c r="C703" s="49"/>
      <c r="D703" s="49"/>
      <c r="E703" s="20" t="s">
        <v>20</v>
      </c>
      <c r="F703" s="18">
        <f t="shared" si="57"/>
        <v>0</v>
      </c>
      <c r="G703" s="18">
        <v>0</v>
      </c>
      <c r="H703" s="18">
        <v>0</v>
      </c>
      <c r="I703" s="18">
        <v>0</v>
      </c>
      <c r="J703" s="15"/>
    </row>
    <row r="704" spans="1:10" ht="16.5" customHeight="1">
      <c r="A704" s="24" t="s">
        <v>268</v>
      </c>
      <c r="B704" s="16" t="s">
        <v>269</v>
      </c>
      <c r="C704" s="16" t="s">
        <v>9</v>
      </c>
      <c r="D704" s="16" t="s">
        <v>198</v>
      </c>
      <c r="E704" s="17" t="s">
        <v>16</v>
      </c>
      <c r="F704" s="18">
        <f t="shared" si="57"/>
        <v>14000</v>
      </c>
      <c r="G704" s="18">
        <f>G705+G706+G707+G708</f>
        <v>5500</v>
      </c>
      <c r="H704" s="18">
        <f>H705+H706+H707+H708</f>
        <v>4500</v>
      </c>
      <c r="I704" s="18">
        <f>I705+I706+I707+I708</f>
        <v>4000</v>
      </c>
      <c r="J704" s="15" t="s">
        <v>270</v>
      </c>
    </row>
    <row r="705" spans="1:10" ht="14.25">
      <c r="A705" s="24"/>
      <c r="B705" s="16"/>
      <c r="C705" s="16"/>
      <c r="D705" s="16"/>
      <c r="E705" s="20" t="s">
        <v>17</v>
      </c>
      <c r="F705" s="18">
        <f t="shared" si="57"/>
        <v>0</v>
      </c>
      <c r="G705" s="18">
        <v>0</v>
      </c>
      <c r="H705" s="18">
        <v>0</v>
      </c>
      <c r="I705" s="18">
        <v>0</v>
      </c>
      <c r="J705" s="15"/>
    </row>
    <row r="706" spans="1:10" ht="14.25">
      <c r="A706" s="24"/>
      <c r="B706" s="16"/>
      <c r="C706" s="16"/>
      <c r="D706" s="16"/>
      <c r="E706" s="20" t="s">
        <v>18</v>
      </c>
      <c r="F706" s="18">
        <f t="shared" si="57"/>
        <v>14000</v>
      </c>
      <c r="G706" s="18">
        <v>5500</v>
      </c>
      <c r="H706" s="18">
        <v>4500</v>
      </c>
      <c r="I706" s="18">
        <v>4000</v>
      </c>
      <c r="J706" s="15"/>
    </row>
    <row r="707" spans="1:10" ht="14.25">
      <c r="A707" s="24"/>
      <c r="B707" s="16"/>
      <c r="C707" s="16"/>
      <c r="D707" s="16"/>
      <c r="E707" s="20" t="s">
        <v>19</v>
      </c>
      <c r="F707" s="18">
        <f t="shared" si="57"/>
        <v>0</v>
      </c>
      <c r="G707" s="18">
        <v>0</v>
      </c>
      <c r="H707" s="18">
        <v>0</v>
      </c>
      <c r="I707" s="18">
        <v>0</v>
      </c>
      <c r="J707" s="15"/>
    </row>
    <row r="708" spans="1:10" ht="14.25">
      <c r="A708" s="24"/>
      <c r="B708" s="16"/>
      <c r="C708" s="16"/>
      <c r="D708" s="16"/>
      <c r="E708" s="20" t="s">
        <v>20</v>
      </c>
      <c r="F708" s="18">
        <f t="shared" si="57"/>
        <v>0</v>
      </c>
      <c r="G708" s="18">
        <v>0</v>
      </c>
      <c r="H708" s="18">
        <v>0</v>
      </c>
      <c r="I708" s="18">
        <v>0</v>
      </c>
      <c r="J708" s="15"/>
    </row>
    <row r="709" spans="1:10" ht="14.25" hidden="1">
      <c r="A709" s="24" t="s">
        <v>271</v>
      </c>
      <c r="B709" s="49"/>
      <c r="C709" s="49"/>
      <c r="D709" s="49"/>
      <c r="E709" s="17" t="s">
        <v>16</v>
      </c>
      <c r="F709" s="18">
        <f t="shared" si="57"/>
        <v>0</v>
      </c>
      <c r="G709" s="18">
        <f>G710+G711+G712+G713</f>
        <v>0</v>
      </c>
      <c r="H709" s="18">
        <f>H710+H711+H712+H713</f>
        <v>0</v>
      </c>
      <c r="I709" s="18">
        <f>I710+I711+I712+I713</f>
        <v>0</v>
      </c>
      <c r="J709" s="16"/>
    </row>
    <row r="710" spans="1:10" ht="14.25" hidden="1">
      <c r="A710" s="24"/>
      <c r="B710" s="49"/>
      <c r="C710" s="49"/>
      <c r="D710" s="49"/>
      <c r="E710" s="20" t="s">
        <v>17</v>
      </c>
      <c r="F710" s="18">
        <f t="shared" si="57"/>
        <v>0</v>
      </c>
      <c r="G710" s="18">
        <v>0</v>
      </c>
      <c r="H710" s="18">
        <v>0</v>
      </c>
      <c r="I710" s="18">
        <v>0</v>
      </c>
      <c r="J710" s="16"/>
    </row>
    <row r="711" spans="1:10" ht="14.25" hidden="1">
      <c r="A711" s="24"/>
      <c r="B711" s="49"/>
      <c r="C711" s="49"/>
      <c r="D711" s="49"/>
      <c r="E711" s="20" t="s">
        <v>18</v>
      </c>
      <c r="F711" s="18">
        <f t="shared" si="57"/>
        <v>0</v>
      </c>
      <c r="G711" s="18">
        <v>0</v>
      </c>
      <c r="H711" s="18">
        <v>0</v>
      </c>
      <c r="I711" s="18">
        <v>0</v>
      </c>
      <c r="J711" s="16"/>
    </row>
    <row r="712" spans="1:10" ht="14.25" hidden="1">
      <c r="A712" s="24"/>
      <c r="B712" s="49"/>
      <c r="C712" s="49"/>
      <c r="D712" s="49"/>
      <c r="E712" s="20" t="s">
        <v>19</v>
      </c>
      <c r="F712" s="18">
        <f t="shared" si="57"/>
        <v>0</v>
      </c>
      <c r="G712" s="18">
        <v>0</v>
      </c>
      <c r="H712" s="18">
        <v>0</v>
      </c>
      <c r="I712" s="18">
        <v>0</v>
      </c>
      <c r="J712" s="16"/>
    </row>
    <row r="713" spans="1:10" ht="14.25" hidden="1">
      <c r="A713" s="24"/>
      <c r="B713" s="49"/>
      <c r="C713" s="49"/>
      <c r="D713" s="49"/>
      <c r="E713" s="20" t="s">
        <v>20</v>
      </c>
      <c r="F713" s="18">
        <f t="shared" si="57"/>
        <v>0</v>
      </c>
      <c r="G713" s="18">
        <v>0</v>
      </c>
      <c r="H713" s="18">
        <v>0</v>
      </c>
      <c r="I713" s="18">
        <v>0</v>
      </c>
      <c r="J713" s="16"/>
    </row>
    <row r="714" spans="1:10" ht="14.25" hidden="1">
      <c r="A714" s="24" t="s">
        <v>272</v>
      </c>
      <c r="B714" s="49"/>
      <c r="C714" s="49"/>
      <c r="D714" s="49"/>
      <c r="E714" s="17" t="s">
        <v>16</v>
      </c>
      <c r="F714" s="18">
        <f t="shared" si="57"/>
        <v>0</v>
      </c>
      <c r="G714" s="18">
        <f>G715+G716+G717+G718</f>
        <v>0</v>
      </c>
      <c r="H714" s="18">
        <f>H715+H716+H717+H718</f>
        <v>0</v>
      </c>
      <c r="I714" s="18">
        <f>I715+I716+I717+I718</f>
        <v>0</v>
      </c>
      <c r="J714" s="16"/>
    </row>
    <row r="715" spans="1:10" ht="14.25" hidden="1">
      <c r="A715" s="24"/>
      <c r="B715" s="49"/>
      <c r="C715" s="49"/>
      <c r="D715" s="49"/>
      <c r="E715" s="20" t="s">
        <v>17</v>
      </c>
      <c r="F715" s="18">
        <f t="shared" si="57"/>
        <v>0</v>
      </c>
      <c r="G715" s="18">
        <v>0</v>
      </c>
      <c r="H715" s="18">
        <v>0</v>
      </c>
      <c r="I715" s="18">
        <v>0</v>
      </c>
      <c r="J715" s="16"/>
    </row>
    <row r="716" spans="1:10" ht="14.25" hidden="1">
      <c r="A716" s="24"/>
      <c r="B716" s="49"/>
      <c r="C716" s="49"/>
      <c r="D716" s="49"/>
      <c r="E716" s="20" t="s">
        <v>18</v>
      </c>
      <c r="F716" s="18">
        <f t="shared" si="57"/>
        <v>0</v>
      </c>
      <c r="G716" s="18">
        <v>0</v>
      </c>
      <c r="H716" s="18">
        <v>0</v>
      </c>
      <c r="I716" s="18">
        <v>0</v>
      </c>
      <c r="J716" s="16"/>
    </row>
    <row r="717" spans="1:10" ht="14.25" hidden="1">
      <c r="A717" s="24"/>
      <c r="B717" s="49"/>
      <c r="C717" s="49"/>
      <c r="D717" s="49"/>
      <c r="E717" s="20" t="s">
        <v>19</v>
      </c>
      <c r="F717" s="18">
        <f t="shared" si="57"/>
        <v>0</v>
      </c>
      <c r="G717" s="18">
        <v>0</v>
      </c>
      <c r="H717" s="18">
        <v>0</v>
      </c>
      <c r="I717" s="18">
        <v>0</v>
      </c>
      <c r="J717" s="16"/>
    </row>
    <row r="718" spans="1:10" ht="14.25" hidden="1">
      <c r="A718" s="24"/>
      <c r="B718" s="49"/>
      <c r="C718" s="49"/>
      <c r="D718" s="49"/>
      <c r="E718" s="20" t="s">
        <v>20</v>
      </c>
      <c r="F718" s="18">
        <f t="shared" si="57"/>
        <v>0</v>
      </c>
      <c r="G718" s="18">
        <v>0</v>
      </c>
      <c r="H718" s="18">
        <v>0</v>
      </c>
      <c r="I718" s="18">
        <v>0</v>
      </c>
      <c r="J718" s="16"/>
    </row>
    <row r="719" spans="1:10" ht="14.25" hidden="1">
      <c r="A719" s="24" t="s">
        <v>273</v>
      </c>
      <c r="B719" s="49"/>
      <c r="C719" s="49"/>
      <c r="D719" s="49"/>
      <c r="E719" s="17" t="s">
        <v>16</v>
      </c>
      <c r="F719" s="18">
        <f t="shared" si="57"/>
        <v>0</v>
      </c>
      <c r="G719" s="18">
        <f>G720+G721+G722+G723</f>
        <v>0</v>
      </c>
      <c r="H719" s="18">
        <f>H720+H721+H722+H723</f>
        <v>0</v>
      </c>
      <c r="I719" s="18">
        <f>I720+I721+I722+I723</f>
        <v>0</v>
      </c>
      <c r="J719" s="16"/>
    </row>
    <row r="720" spans="1:10" ht="14.25" hidden="1">
      <c r="A720" s="24"/>
      <c r="B720" s="49"/>
      <c r="C720" s="49"/>
      <c r="D720" s="49"/>
      <c r="E720" s="20" t="s">
        <v>17</v>
      </c>
      <c r="F720" s="18">
        <f t="shared" si="57"/>
        <v>0</v>
      </c>
      <c r="G720" s="18">
        <v>0</v>
      </c>
      <c r="H720" s="18">
        <v>0</v>
      </c>
      <c r="I720" s="18">
        <v>0</v>
      </c>
      <c r="J720" s="16"/>
    </row>
    <row r="721" spans="1:10" ht="14.25" hidden="1">
      <c r="A721" s="24"/>
      <c r="B721" s="49"/>
      <c r="C721" s="49"/>
      <c r="D721" s="49"/>
      <c r="E721" s="20" t="s">
        <v>18</v>
      </c>
      <c r="F721" s="18">
        <f t="shared" si="57"/>
        <v>0</v>
      </c>
      <c r="G721" s="18">
        <v>0</v>
      </c>
      <c r="H721" s="18">
        <v>0</v>
      </c>
      <c r="I721" s="18">
        <v>0</v>
      </c>
      <c r="J721" s="16"/>
    </row>
    <row r="722" spans="1:10" ht="14.25" hidden="1">
      <c r="A722" s="24"/>
      <c r="B722" s="49"/>
      <c r="C722" s="49"/>
      <c r="D722" s="49"/>
      <c r="E722" s="20" t="s">
        <v>19</v>
      </c>
      <c r="F722" s="18">
        <f t="shared" si="57"/>
        <v>0</v>
      </c>
      <c r="G722" s="18">
        <v>0</v>
      </c>
      <c r="H722" s="18">
        <v>0</v>
      </c>
      <c r="I722" s="18">
        <v>0</v>
      </c>
      <c r="J722" s="16"/>
    </row>
    <row r="723" spans="1:10" ht="14.25" hidden="1">
      <c r="A723" s="24"/>
      <c r="B723" s="49"/>
      <c r="C723" s="49"/>
      <c r="D723" s="49"/>
      <c r="E723" s="20" t="s">
        <v>20</v>
      </c>
      <c r="F723" s="18">
        <f t="shared" si="57"/>
        <v>0</v>
      </c>
      <c r="G723" s="18">
        <v>0</v>
      </c>
      <c r="H723" s="18">
        <v>0</v>
      </c>
      <c r="I723" s="18">
        <v>0</v>
      </c>
      <c r="J723" s="16"/>
    </row>
    <row r="724" spans="1:10" ht="14.25" hidden="1">
      <c r="A724" s="24" t="s">
        <v>274</v>
      </c>
      <c r="B724" s="49"/>
      <c r="C724" s="49"/>
      <c r="D724" s="49"/>
      <c r="E724" s="17" t="s">
        <v>16</v>
      </c>
      <c r="F724" s="18">
        <f t="shared" si="57"/>
        <v>0</v>
      </c>
      <c r="G724" s="18">
        <f>G725+G726+G727+G728</f>
        <v>0</v>
      </c>
      <c r="H724" s="18">
        <f>H725+H726+H727+H728</f>
        <v>0</v>
      </c>
      <c r="I724" s="18">
        <f>I725+I726+I727+I728</f>
        <v>0</v>
      </c>
      <c r="J724" s="16"/>
    </row>
    <row r="725" spans="1:10" ht="14.25" hidden="1">
      <c r="A725" s="24"/>
      <c r="B725" s="49"/>
      <c r="C725" s="49"/>
      <c r="D725" s="49"/>
      <c r="E725" s="20" t="s">
        <v>17</v>
      </c>
      <c r="F725" s="18">
        <f t="shared" si="57"/>
        <v>0</v>
      </c>
      <c r="G725" s="18">
        <v>0</v>
      </c>
      <c r="H725" s="18">
        <v>0</v>
      </c>
      <c r="I725" s="18">
        <v>0</v>
      </c>
      <c r="J725" s="16"/>
    </row>
    <row r="726" spans="1:10" ht="14.25" hidden="1">
      <c r="A726" s="24"/>
      <c r="B726" s="49"/>
      <c r="C726" s="49"/>
      <c r="D726" s="49"/>
      <c r="E726" s="20" t="s">
        <v>18</v>
      </c>
      <c r="F726" s="18">
        <f t="shared" si="57"/>
        <v>0</v>
      </c>
      <c r="G726" s="18">
        <v>0</v>
      </c>
      <c r="H726" s="18">
        <v>0</v>
      </c>
      <c r="I726" s="18">
        <v>0</v>
      </c>
      <c r="J726" s="16"/>
    </row>
    <row r="727" spans="1:10" ht="14.25" hidden="1">
      <c r="A727" s="24"/>
      <c r="B727" s="49"/>
      <c r="C727" s="49"/>
      <c r="D727" s="49"/>
      <c r="E727" s="20" t="s">
        <v>19</v>
      </c>
      <c r="F727" s="18">
        <f t="shared" si="57"/>
        <v>0</v>
      </c>
      <c r="G727" s="18">
        <v>0</v>
      </c>
      <c r="H727" s="18">
        <v>0</v>
      </c>
      <c r="I727" s="18">
        <v>0</v>
      </c>
      <c r="J727" s="16"/>
    </row>
    <row r="728" spans="1:10" ht="14.25" hidden="1">
      <c r="A728" s="24"/>
      <c r="B728" s="49"/>
      <c r="C728" s="49"/>
      <c r="D728" s="49"/>
      <c r="E728" s="20" t="s">
        <v>20</v>
      </c>
      <c r="F728" s="18">
        <f t="shared" si="57"/>
        <v>0</v>
      </c>
      <c r="G728" s="18">
        <v>0</v>
      </c>
      <c r="H728" s="18">
        <v>0</v>
      </c>
      <c r="I728" s="18">
        <v>0</v>
      </c>
      <c r="J728" s="16"/>
    </row>
    <row r="729" spans="1:10" ht="14.25" hidden="1">
      <c r="A729" s="24" t="s">
        <v>275</v>
      </c>
      <c r="B729" s="49"/>
      <c r="C729" s="49"/>
      <c r="D729" s="49"/>
      <c r="E729" s="17" t="s">
        <v>16</v>
      </c>
      <c r="F729" s="18">
        <f t="shared" si="57"/>
        <v>0</v>
      </c>
      <c r="G729" s="18">
        <f>G730+G731+G732+G733</f>
        <v>0</v>
      </c>
      <c r="H729" s="18">
        <f>H730+H731+H732+H733</f>
        <v>0</v>
      </c>
      <c r="I729" s="18">
        <f>I730+I731+I732+I733</f>
        <v>0</v>
      </c>
      <c r="J729" s="16"/>
    </row>
    <row r="730" spans="1:10" ht="14.25" hidden="1">
      <c r="A730" s="24"/>
      <c r="B730" s="49"/>
      <c r="C730" s="49"/>
      <c r="D730" s="49"/>
      <c r="E730" s="20" t="s">
        <v>17</v>
      </c>
      <c r="F730" s="18">
        <f t="shared" si="57"/>
        <v>0</v>
      </c>
      <c r="G730" s="18">
        <v>0</v>
      </c>
      <c r="H730" s="18">
        <v>0</v>
      </c>
      <c r="I730" s="18">
        <v>0</v>
      </c>
      <c r="J730" s="16"/>
    </row>
    <row r="731" spans="1:10" ht="14.25" hidden="1">
      <c r="A731" s="24"/>
      <c r="B731" s="49"/>
      <c r="C731" s="49"/>
      <c r="D731" s="49"/>
      <c r="E731" s="20" t="s">
        <v>18</v>
      </c>
      <c r="F731" s="18">
        <f t="shared" si="57"/>
        <v>0</v>
      </c>
      <c r="G731" s="18">
        <v>0</v>
      </c>
      <c r="H731" s="18">
        <v>0</v>
      </c>
      <c r="I731" s="18">
        <v>0</v>
      </c>
      <c r="J731" s="16"/>
    </row>
    <row r="732" spans="1:10" ht="14.25" hidden="1">
      <c r="A732" s="24"/>
      <c r="B732" s="49"/>
      <c r="C732" s="49"/>
      <c r="D732" s="49"/>
      <c r="E732" s="20" t="s">
        <v>19</v>
      </c>
      <c r="F732" s="18">
        <f t="shared" si="57"/>
        <v>0</v>
      </c>
      <c r="G732" s="18">
        <v>0</v>
      </c>
      <c r="H732" s="18">
        <v>0</v>
      </c>
      <c r="I732" s="18">
        <v>0</v>
      </c>
      <c r="J732" s="16"/>
    </row>
    <row r="733" spans="1:10" ht="14.25" hidden="1">
      <c r="A733" s="24"/>
      <c r="B733" s="49"/>
      <c r="C733" s="49"/>
      <c r="D733" s="49"/>
      <c r="E733" s="20" t="s">
        <v>20</v>
      </c>
      <c r="F733" s="18">
        <f t="shared" si="57"/>
        <v>0</v>
      </c>
      <c r="G733" s="18">
        <v>0</v>
      </c>
      <c r="H733" s="18">
        <v>0</v>
      </c>
      <c r="I733" s="18">
        <v>0</v>
      </c>
      <c r="J733" s="16"/>
    </row>
    <row r="734" spans="1:10" ht="16.5" customHeight="1" hidden="1">
      <c r="A734" s="24" t="s">
        <v>276</v>
      </c>
      <c r="B734" s="49"/>
      <c r="C734" s="49"/>
      <c r="D734" s="49"/>
      <c r="E734" s="17" t="s">
        <v>16</v>
      </c>
      <c r="F734" s="50">
        <f t="shared" si="57"/>
        <v>0</v>
      </c>
      <c r="G734" s="50">
        <v>0</v>
      </c>
      <c r="H734" s="50">
        <v>0</v>
      </c>
      <c r="I734" s="18">
        <v>0</v>
      </c>
      <c r="J734" s="16"/>
    </row>
    <row r="735" spans="1:10" ht="14.25" hidden="1">
      <c r="A735" s="24"/>
      <c r="B735" s="49"/>
      <c r="C735" s="49"/>
      <c r="D735" s="49"/>
      <c r="E735" s="20" t="s">
        <v>17</v>
      </c>
      <c r="F735" s="50">
        <f t="shared" si="57"/>
        <v>0</v>
      </c>
      <c r="G735" s="50">
        <v>0</v>
      </c>
      <c r="H735" s="50">
        <v>0</v>
      </c>
      <c r="I735" s="18">
        <v>0</v>
      </c>
      <c r="J735" s="16"/>
    </row>
    <row r="736" spans="1:10" ht="14.25" hidden="1">
      <c r="A736" s="24"/>
      <c r="B736" s="49"/>
      <c r="C736" s="49"/>
      <c r="D736" s="49"/>
      <c r="E736" s="20" t="s">
        <v>18</v>
      </c>
      <c r="F736" s="50">
        <f t="shared" si="57"/>
        <v>0</v>
      </c>
      <c r="G736" s="50">
        <v>0</v>
      </c>
      <c r="H736" s="50">
        <v>0</v>
      </c>
      <c r="I736" s="18">
        <v>0</v>
      </c>
      <c r="J736" s="16"/>
    </row>
    <row r="737" spans="1:10" ht="14.25" hidden="1">
      <c r="A737" s="24"/>
      <c r="B737" s="49"/>
      <c r="C737" s="49"/>
      <c r="D737" s="49"/>
      <c r="E737" s="20" t="s">
        <v>19</v>
      </c>
      <c r="F737" s="50">
        <f t="shared" si="57"/>
        <v>0</v>
      </c>
      <c r="G737" s="50">
        <v>0</v>
      </c>
      <c r="H737" s="50">
        <v>0</v>
      </c>
      <c r="I737" s="18">
        <v>0</v>
      </c>
      <c r="J737" s="16"/>
    </row>
    <row r="738" spans="1:10" ht="14.25" hidden="1">
      <c r="A738" s="24"/>
      <c r="B738" s="49"/>
      <c r="C738" s="49"/>
      <c r="D738" s="49"/>
      <c r="E738" s="20" t="s">
        <v>20</v>
      </c>
      <c r="F738" s="50">
        <f t="shared" si="57"/>
        <v>0</v>
      </c>
      <c r="G738" s="50">
        <f>G739+G740+G741+G742</f>
        <v>0</v>
      </c>
      <c r="H738" s="50">
        <f>H739+H740+H741+H742</f>
        <v>0</v>
      </c>
      <c r="I738" s="18">
        <f>I739+I740+I741+I742</f>
        <v>0</v>
      </c>
      <c r="J738" s="16"/>
    </row>
    <row r="739" spans="1:10" ht="16.5" customHeight="1" hidden="1">
      <c r="A739" s="24" t="s">
        <v>277</v>
      </c>
      <c r="B739" s="49"/>
      <c r="C739" s="49"/>
      <c r="D739" s="49"/>
      <c r="E739" s="17" t="s">
        <v>16</v>
      </c>
      <c r="F739" s="50">
        <f t="shared" si="57"/>
        <v>0</v>
      </c>
      <c r="G739" s="50">
        <v>0</v>
      </c>
      <c r="H739" s="50">
        <v>0</v>
      </c>
      <c r="I739" s="18">
        <v>0</v>
      </c>
      <c r="J739" s="16"/>
    </row>
    <row r="740" spans="1:10" ht="14.25" hidden="1">
      <c r="A740" s="24"/>
      <c r="B740" s="49"/>
      <c r="C740" s="49"/>
      <c r="D740" s="49"/>
      <c r="E740" s="20" t="s">
        <v>17</v>
      </c>
      <c r="F740" s="50">
        <f t="shared" si="57"/>
        <v>0</v>
      </c>
      <c r="G740" s="50">
        <v>0</v>
      </c>
      <c r="H740" s="50">
        <v>0</v>
      </c>
      <c r="I740" s="18">
        <v>0</v>
      </c>
      <c r="J740" s="16"/>
    </row>
    <row r="741" spans="1:10" ht="14.25" hidden="1">
      <c r="A741" s="24"/>
      <c r="B741" s="49"/>
      <c r="C741" s="49"/>
      <c r="D741" s="49"/>
      <c r="E741" s="20" t="s">
        <v>18</v>
      </c>
      <c r="F741" s="50">
        <f t="shared" si="57"/>
        <v>0</v>
      </c>
      <c r="G741" s="50">
        <v>0</v>
      </c>
      <c r="H741" s="50">
        <v>0</v>
      </c>
      <c r="I741" s="18">
        <v>0</v>
      </c>
      <c r="J741" s="16"/>
    </row>
    <row r="742" spans="1:10" ht="14.25" hidden="1">
      <c r="A742" s="24"/>
      <c r="B742" s="49"/>
      <c r="C742" s="49"/>
      <c r="D742" s="49"/>
      <c r="E742" s="20" t="s">
        <v>19</v>
      </c>
      <c r="F742" s="50">
        <f t="shared" si="57"/>
        <v>0</v>
      </c>
      <c r="G742" s="50">
        <v>0</v>
      </c>
      <c r="H742" s="50">
        <v>0</v>
      </c>
      <c r="I742" s="18">
        <v>0</v>
      </c>
      <c r="J742" s="16"/>
    </row>
    <row r="743" spans="1:10" ht="14.25" hidden="1">
      <c r="A743" s="24"/>
      <c r="B743" s="49"/>
      <c r="C743" s="49"/>
      <c r="D743" s="49"/>
      <c r="E743" s="20" t="s">
        <v>20</v>
      </c>
      <c r="F743" s="50">
        <f t="shared" si="57"/>
        <v>0</v>
      </c>
      <c r="G743" s="50">
        <f>G744+G745+G746+G747</f>
        <v>0</v>
      </c>
      <c r="H743" s="50">
        <f>H744+H745+H746+H747</f>
        <v>0</v>
      </c>
      <c r="I743" s="18">
        <f>I744+I745+I746+I747</f>
        <v>0</v>
      </c>
      <c r="J743" s="16"/>
    </row>
    <row r="744" spans="1:10" ht="16.5" customHeight="1" hidden="1">
      <c r="A744" s="24" t="s">
        <v>278</v>
      </c>
      <c r="B744" s="49"/>
      <c r="C744" s="49"/>
      <c r="D744" s="49"/>
      <c r="E744" s="17" t="s">
        <v>16</v>
      </c>
      <c r="F744" s="50">
        <f t="shared" si="57"/>
        <v>0</v>
      </c>
      <c r="G744" s="50">
        <v>0</v>
      </c>
      <c r="H744" s="50">
        <v>0</v>
      </c>
      <c r="I744" s="18">
        <v>0</v>
      </c>
      <c r="J744" s="16"/>
    </row>
    <row r="745" spans="1:10" ht="14.25" hidden="1">
      <c r="A745" s="24"/>
      <c r="B745" s="49"/>
      <c r="C745" s="49"/>
      <c r="D745" s="49"/>
      <c r="E745" s="20" t="s">
        <v>17</v>
      </c>
      <c r="F745" s="50">
        <f t="shared" si="57"/>
        <v>0</v>
      </c>
      <c r="G745" s="50">
        <v>0</v>
      </c>
      <c r="H745" s="50">
        <v>0</v>
      </c>
      <c r="I745" s="18">
        <v>0</v>
      </c>
      <c r="J745" s="16"/>
    </row>
    <row r="746" spans="1:10" ht="14.25" hidden="1">
      <c r="A746" s="24"/>
      <c r="B746" s="49"/>
      <c r="C746" s="49"/>
      <c r="D746" s="49"/>
      <c r="E746" s="20" t="s">
        <v>18</v>
      </c>
      <c r="F746" s="50">
        <f t="shared" si="57"/>
        <v>0</v>
      </c>
      <c r="G746" s="50">
        <v>0</v>
      </c>
      <c r="H746" s="50">
        <v>0</v>
      </c>
      <c r="I746" s="18">
        <v>0</v>
      </c>
      <c r="J746" s="16"/>
    </row>
    <row r="747" spans="1:10" ht="14.25" hidden="1">
      <c r="A747" s="24"/>
      <c r="B747" s="49"/>
      <c r="C747" s="49"/>
      <c r="D747" s="49"/>
      <c r="E747" s="20" t="s">
        <v>19</v>
      </c>
      <c r="F747" s="50">
        <f t="shared" si="57"/>
        <v>0</v>
      </c>
      <c r="G747" s="50">
        <v>0</v>
      </c>
      <c r="H747" s="50">
        <v>0</v>
      </c>
      <c r="I747" s="18">
        <v>0</v>
      </c>
      <c r="J747" s="16"/>
    </row>
    <row r="748" spans="1:10" ht="14.25" hidden="1">
      <c r="A748" s="24"/>
      <c r="B748" s="49"/>
      <c r="C748" s="49"/>
      <c r="D748" s="49"/>
      <c r="E748" s="20" t="s">
        <v>20</v>
      </c>
      <c r="F748" s="50">
        <f t="shared" si="57"/>
        <v>0</v>
      </c>
      <c r="G748" s="50">
        <f>G749+G750+G751+G752</f>
        <v>0</v>
      </c>
      <c r="H748" s="50">
        <f>H749+H750+H751+H752</f>
        <v>0</v>
      </c>
      <c r="I748" s="18">
        <f>I749+I750+I751+I752</f>
        <v>0</v>
      </c>
      <c r="J748" s="16"/>
    </row>
    <row r="749" spans="1:10" ht="16.5" customHeight="1" hidden="1">
      <c r="A749" s="24" t="s">
        <v>279</v>
      </c>
      <c r="B749" s="49"/>
      <c r="C749" s="49"/>
      <c r="D749" s="49"/>
      <c r="E749" s="17" t="s">
        <v>16</v>
      </c>
      <c r="F749" s="50">
        <f t="shared" si="57"/>
        <v>0</v>
      </c>
      <c r="G749" s="50">
        <v>0</v>
      </c>
      <c r="H749" s="50">
        <v>0</v>
      </c>
      <c r="I749" s="18">
        <v>0</v>
      </c>
      <c r="J749" s="16"/>
    </row>
    <row r="750" spans="1:10" ht="14.25" hidden="1">
      <c r="A750" s="24"/>
      <c r="B750" s="49"/>
      <c r="C750" s="49"/>
      <c r="D750" s="49"/>
      <c r="E750" s="20" t="s">
        <v>17</v>
      </c>
      <c r="F750" s="50">
        <f t="shared" si="57"/>
        <v>0</v>
      </c>
      <c r="G750" s="50">
        <v>0</v>
      </c>
      <c r="H750" s="50">
        <v>0</v>
      </c>
      <c r="I750" s="18">
        <v>0</v>
      </c>
      <c r="J750" s="16"/>
    </row>
    <row r="751" spans="1:10" ht="14.25" hidden="1">
      <c r="A751" s="24"/>
      <c r="B751" s="49"/>
      <c r="C751" s="49"/>
      <c r="D751" s="49"/>
      <c r="E751" s="20" t="s">
        <v>18</v>
      </c>
      <c r="F751" s="50">
        <f t="shared" si="57"/>
        <v>0</v>
      </c>
      <c r="G751" s="50">
        <v>0</v>
      </c>
      <c r="H751" s="50">
        <v>0</v>
      </c>
      <c r="I751" s="18">
        <v>0</v>
      </c>
      <c r="J751" s="16"/>
    </row>
    <row r="752" spans="1:10" ht="14.25" hidden="1">
      <c r="A752" s="24"/>
      <c r="B752" s="49"/>
      <c r="C752" s="49"/>
      <c r="D752" s="49"/>
      <c r="E752" s="20" t="s">
        <v>19</v>
      </c>
      <c r="F752" s="50">
        <f t="shared" si="57"/>
        <v>0</v>
      </c>
      <c r="G752" s="50">
        <v>0</v>
      </c>
      <c r="H752" s="50">
        <v>0</v>
      </c>
      <c r="I752" s="18">
        <v>0</v>
      </c>
      <c r="J752" s="16"/>
    </row>
    <row r="753" spans="1:10" ht="14.25" hidden="1">
      <c r="A753" s="24"/>
      <c r="B753" s="49"/>
      <c r="C753" s="49"/>
      <c r="D753" s="49"/>
      <c r="E753" s="20" t="s">
        <v>20</v>
      </c>
      <c r="F753" s="50">
        <f t="shared" si="57"/>
        <v>0</v>
      </c>
      <c r="G753" s="50">
        <f>G754+G755+G756+G757</f>
        <v>0</v>
      </c>
      <c r="H753" s="50">
        <f>H754+H755+H756+H757</f>
        <v>0</v>
      </c>
      <c r="I753" s="18">
        <f>I754+I755+I756+I757</f>
        <v>0</v>
      </c>
      <c r="J753" s="16"/>
    </row>
    <row r="754" spans="1:10" ht="16.5" customHeight="1" hidden="1">
      <c r="A754" s="24" t="s">
        <v>280</v>
      </c>
      <c r="B754" s="49"/>
      <c r="C754" s="49"/>
      <c r="D754" s="48"/>
      <c r="E754" s="17" t="s">
        <v>16</v>
      </c>
      <c r="F754" s="50">
        <f t="shared" si="57"/>
        <v>0</v>
      </c>
      <c r="G754" s="50">
        <v>0</v>
      </c>
      <c r="H754" s="50">
        <v>0</v>
      </c>
      <c r="I754" s="18">
        <v>0</v>
      </c>
      <c r="J754" s="15"/>
    </row>
    <row r="755" spans="1:10" ht="14.25" hidden="1">
      <c r="A755" s="24"/>
      <c r="B755" s="49"/>
      <c r="C755" s="49"/>
      <c r="D755" s="48"/>
      <c r="E755" s="20" t="s">
        <v>17</v>
      </c>
      <c r="F755" s="50">
        <f t="shared" si="57"/>
        <v>0</v>
      </c>
      <c r="G755" s="50">
        <v>0</v>
      </c>
      <c r="H755" s="50">
        <v>0</v>
      </c>
      <c r="I755" s="18">
        <v>0</v>
      </c>
      <c r="J755" s="15"/>
    </row>
    <row r="756" spans="1:10" ht="14.25" hidden="1">
      <c r="A756" s="24"/>
      <c r="B756" s="49"/>
      <c r="C756" s="49"/>
      <c r="D756" s="48"/>
      <c r="E756" s="20" t="s">
        <v>18</v>
      </c>
      <c r="F756" s="50">
        <f t="shared" si="57"/>
        <v>0</v>
      </c>
      <c r="G756" s="50">
        <v>0</v>
      </c>
      <c r="H756" s="50">
        <v>0</v>
      </c>
      <c r="I756" s="18">
        <v>0</v>
      </c>
      <c r="J756" s="15"/>
    </row>
    <row r="757" spans="1:10" ht="14.25" hidden="1">
      <c r="A757" s="24"/>
      <c r="B757" s="49"/>
      <c r="C757" s="49"/>
      <c r="D757" s="48"/>
      <c r="E757" s="20" t="s">
        <v>19</v>
      </c>
      <c r="F757" s="50">
        <f t="shared" si="57"/>
        <v>0</v>
      </c>
      <c r="G757" s="50">
        <v>0</v>
      </c>
      <c r="H757" s="50">
        <v>0</v>
      </c>
      <c r="I757" s="18">
        <v>0</v>
      </c>
      <c r="J757" s="15"/>
    </row>
    <row r="758" spans="1:10" ht="14.25" hidden="1">
      <c r="A758" s="24"/>
      <c r="B758" s="49"/>
      <c r="C758" s="49"/>
      <c r="D758" s="48"/>
      <c r="E758" s="20" t="s">
        <v>20</v>
      </c>
      <c r="F758" s="50">
        <f t="shared" si="57"/>
        <v>0</v>
      </c>
      <c r="G758" s="50">
        <f>G759+G760+G761+G762</f>
        <v>0</v>
      </c>
      <c r="H758" s="50">
        <f>H759+H760+H761+H762</f>
        <v>0</v>
      </c>
      <c r="I758" s="18">
        <f>I759+I760+I761+I762</f>
        <v>0</v>
      </c>
      <c r="J758" s="15"/>
    </row>
    <row r="759" spans="1:10" ht="14.25" hidden="1">
      <c r="A759" s="23" t="s">
        <v>281</v>
      </c>
      <c r="B759" s="23"/>
      <c r="C759" s="23"/>
      <c r="D759" s="23"/>
      <c r="E759" s="23"/>
      <c r="F759" s="23"/>
      <c r="G759" s="23"/>
      <c r="H759" s="23"/>
      <c r="I759" s="23"/>
      <c r="J759" s="23"/>
    </row>
    <row r="760" spans="1:10" ht="16.5" customHeight="1" hidden="1">
      <c r="A760" s="14" t="s">
        <v>282</v>
      </c>
      <c r="B760" s="16"/>
      <c r="C760" s="16"/>
      <c r="D760" s="16"/>
      <c r="E760" s="17" t="s">
        <v>16</v>
      </c>
      <c r="F760" s="18">
        <f aca="true" t="shared" si="58" ref="F760:F769">G760+H760+I760</f>
        <v>0</v>
      </c>
      <c r="G760" s="18">
        <v>0</v>
      </c>
      <c r="H760" s="18">
        <v>0</v>
      </c>
      <c r="I760" s="18">
        <v>0</v>
      </c>
      <c r="J760" s="16"/>
    </row>
    <row r="761" spans="1:10" ht="14.25" hidden="1">
      <c r="A761" s="14"/>
      <c r="B761" s="16"/>
      <c r="C761" s="16"/>
      <c r="D761" s="16"/>
      <c r="E761" s="20" t="s">
        <v>17</v>
      </c>
      <c r="F761" s="18">
        <f t="shared" si="58"/>
        <v>0</v>
      </c>
      <c r="G761" s="18">
        <v>0</v>
      </c>
      <c r="H761" s="18">
        <v>0</v>
      </c>
      <c r="I761" s="18">
        <v>0</v>
      </c>
      <c r="J761" s="16"/>
    </row>
    <row r="762" spans="1:10" ht="14.25" hidden="1">
      <c r="A762" s="14"/>
      <c r="B762" s="16"/>
      <c r="C762" s="16"/>
      <c r="D762" s="16"/>
      <c r="E762" s="20" t="s">
        <v>18</v>
      </c>
      <c r="F762" s="18">
        <f t="shared" si="58"/>
        <v>0</v>
      </c>
      <c r="G762" s="18">
        <v>0</v>
      </c>
      <c r="H762" s="18">
        <v>0</v>
      </c>
      <c r="I762" s="18">
        <v>0</v>
      </c>
      <c r="J762" s="16"/>
    </row>
    <row r="763" spans="1:10" ht="14.25" hidden="1">
      <c r="A763" s="14"/>
      <c r="B763" s="16"/>
      <c r="C763" s="16"/>
      <c r="D763" s="16"/>
      <c r="E763" s="20" t="s">
        <v>19</v>
      </c>
      <c r="F763" s="18">
        <f t="shared" si="58"/>
        <v>0</v>
      </c>
      <c r="G763" s="18">
        <v>0</v>
      </c>
      <c r="H763" s="18">
        <v>0</v>
      </c>
      <c r="I763" s="18">
        <v>0</v>
      </c>
      <c r="J763" s="16"/>
    </row>
    <row r="764" spans="1:10" ht="14.25" hidden="1">
      <c r="A764" s="14"/>
      <c r="B764" s="16"/>
      <c r="C764" s="16"/>
      <c r="D764" s="16"/>
      <c r="E764" s="20" t="s">
        <v>20</v>
      </c>
      <c r="F764" s="18">
        <f t="shared" si="58"/>
        <v>0</v>
      </c>
      <c r="G764" s="18">
        <f>G765+G766+G767+G768</f>
        <v>0</v>
      </c>
      <c r="H764" s="18">
        <f>H765+H766+H767+H768</f>
        <v>0</v>
      </c>
      <c r="I764" s="18">
        <f>I765+I766+I767+I768</f>
        <v>0</v>
      </c>
      <c r="J764" s="16"/>
    </row>
    <row r="765" spans="1:10" ht="16.5" customHeight="1" hidden="1">
      <c r="A765" s="14" t="s">
        <v>283</v>
      </c>
      <c r="B765" s="16"/>
      <c r="C765" s="16"/>
      <c r="D765" s="16"/>
      <c r="E765" s="17" t="s">
        <v>16</v>
      </c>
      <c r="F765" s="18">
        <f t="shared" si="58"/>
        <v>0</v>
      </c>
      <c r="G765" s="18">
        <v>0</v>
      </c>
      <c r="H765" s="18">
        <v>0</v>
      </c>
      <c r="I765" s="18">
        <v>0</v>
      </c>
      <c r="J765" s="16"/>
    </row>
    <row r="766" spans="1:10" ht="15" customHeight="1" hidden="1">
      <c r="A766" s="14"/>
      <c r="B766" s="16"/>
      <c r="C766" s="16"/>
      <c r="D766" s="16"/>
      <c r="E766" s="20" t="s">
        <v>17</v>
      </c>
      <c r="F766" s="18">
        <f t="shared" si="58"/>
        <v>0</v>
      </c>
      <c r="G766" s="18">
        <v>0</v>
      </c>
      <c r="H766" s="18">
        <v>0</v>
      </c>
      <c r="I766" s="18">
        <v>0</v>
      </c>
      <c r="J766" s="16"/>
    </row>
    <row r="767" spans="1:10" ht="14.25" hidden="1">
      <c r="A767" s="14"/>
      <c r="B767" s="16"/>
      <c r="C767" s="16"/>
      <c r="D767" s="16"/>
      <c r="E767" s="20" t="s">
        <v>18</v>
      </c>
      <c r="F767" s="18">
        <f t="shared" si="58"/>
        <v>0</v>
      </c>
      <c r="G767" s="18">
        <v>0</v>
      </c>
      <c r="H767" s="18">
        <v>0</v>
      </c>
      <c r="I767" s="18">
        <v>0</v>
      </c>
      <c r="J767" s="16"/>
    </row>
    <row r="768" spans="1:10" ht="14.25" hidden="1">
      <c r="A768" s="14"/>
      <c r="B768" s="16"/>
      <c r="C768" s="16"/>
      <c r="D768" s="16"/>
      <c r="E768" s="20" t="s">
        <v>19</v>
      </c>
      <c r="F768" s="18">
        <f t="shared" si="58"/>
        <v>0</v>
      </c>
      <c r="G768" s="18">
        <v>0</v>
      </c>
      <c r="H768" s="18">
        <v>0</v>
      </c>
      <c r="I768" s="18">
        <v>0</v>
      </c>
      <c r="J768" s="16"/>
    </row>
    <row r="769" spans="1:10" ht="14.25" hidden="1">
      <c r="A769" s="14"/>
      <c r="B769" s="16"/>
      <c r="C769" s="16"/>
      <c r="D769" s="16"/>
      <c r="E769" s="20" t="s">
        <v>20</v>
      </c>
      <c r="F769" s="18">
        <f t="shared" si="58"/>
        <v>0</v>
      </c>
      <c r="G769" s="18">
        <v>0</v>
      </c>
      <c r="H769" s="18">
        <f>H770+H771+H772+H773</f>
        <v>0</v>
      </c>
      <c r="I769" s="18">
        <f>I770+I771+I772+I773</f>
        <v>0</v>
      </c>
      <c r="J769" s="16"/>
    </row>
    <row r="770" spans="1:10" ht="14.25">
      <c r="A770" s="23" t="s">
        <v>284</v>
      </c>
      <c r="B770" s="23"/>
      <c r="C770" s="23"/>
      <c r="D770" s="23"/>
      <c r="E770" s="23"/>
      <c r="F770" s="23"/>
      <c r="G770" s="23"/>
      <c r="H770" s="23"/>
      <c r="I770" s="23"/>
      <c r="J770" s="23"/>
    </row>
    <row r="771" spans="1:10" ht="14.25">
      <c r="A771" s="23" t="s">
        <v>285</v>
      </c>
      <c r="B771" s="23"/>
      <c r="C771" s="23"/>
      <c r="D771" s="23"/>
      <c r="E771" s="23"/>
      <c r="F771" s="23"/>
      <c r="G771" s="23"/>
      <c r="H771" s="23"/>
      <c r="I771" s="23"/>
      <c r="J771" s="23"/>
    </row>
    <row r="772" spans="1:10" ht="16.5" customHeight="1">
      <c r="A772" s="14" t="s">
        <v>286</v>
      </c>
      <c r="B772" s="15" t="s">
        <v>287</v>
      </c>
      <c r="C772" s="10" t="s">
        <v>9</v>
      </c>
      <c r="D772" s="16" t="s">
        <v>288</v>
      </c>
      <c r="E772" s="17" t="s">
        <v>16</v>
      </c>
      <c r="F772" s="18">
        <v>550</v>
      </c>
      <c r="G772" s="18">
        <f>G773+G774+G775+G776</f>
        <v>550</v>
      </c>
      <c r="H772" s="18">
        <f>H773+H774+H775+H776</f>
        <v>0</v>
      </c>
      <c r="I772" s="18">
        <f>I773+I774+I775+I776</f>
        <v>0</v>
      </c>
      <c r="J772" s="15" t="s">
        <v>289</v>
      </c>
    </row>
    <row r="773" spans="1:10" ht="14.25">
      <c r="A773" s="14"/>
      <c r="B773" s="15"/>
      <c r="C773" s="10"/>
      <c r="D773" s="16"/>
      <c r="E773" s="20" t="s">
        <v>17</v>
      </c>
      <c r="F773" s="18">
        <f aca="true" t="shared" si="59" ref="F773:F774">G773+H773+I773</f>
        <v>0</v>
      </c>
      <c r="G773" s="18">
        <v>0</v>
      </c>
      <c r="H773" s="18">
        <v>0</v>
      </c>
      <c r="I773" s="18">
        <v>0</v>
      </c>
      <c r="J773" s="15"/>
    </row>
    <row r="774" spans="1:10" ht="14.25">
      <c r="A774" s="14"/>
      <c r="B774" s="15"/>
      <c r="C774" s="10"/>
      <c r="D774" s="16"/>
      <c r="E774" s="20" t="s">
        <v>18</v>
      </c>
      <c r="F774" s="18">
        <f t="shared" si="59"/>
        <v>0</v>
      </c>
      <c r="G774" s="18">
        <v>0</v>
      </c>
      <c r="H774" s="18">
        <v>0</v>
      </c>
      <c r="I774" s="18">
        <v>0</v>
      </c>
      <c r="J774" s="15"/>
    </row>
    <row r="775" spans="1:10" ht="14.25">
      <c r="A775" s="14"/>
      <c r="B775" s="15"/>
      <c r="C775" s="10"/>
      <c r="D775" s="16"/>
      <c r="E775" s="20" t="s">
        <v>19</v>
      </c>
      <c r="F775" s="18">
        <v>550</v>
      </c>
      <c r="G775" s="18">
        <v>550</v>
      </c>
      <c r="H775" s="18">
        <v>0</v>
      </c>
      <c r="I775" s="18">
        <v>0</v>
      </c>
      <c r="J775" s="15"/>
    </row>
    <row r="776" spans="1:10" ht="14.25">
      <c r="A776" s="14"/>
      <c r="B776" s="15"/>
      <c r="C776" s="10"/>
      <c r="D776" s="16"/>
      <c r="E776" s="20" t="s">
        <v>20</v>
      </c>
      <c r="F776" s="18">
        <f>G776+H776+I776</f>
        <v>0</v>
      </c>
      <c r="G776" s="18">
        <v>0</v>
      </c>
      <c r="H776" s="18">
        <v>0</v>
      </c>
      <c r="I776" s="18">
        <v>0</v>
      </c>
      <c r="J776" s="15"/>
    </row>
    <row r="777" spans="1:11" ht="14.25" customHeight="1">
      <c r="A777" s="31" t="s">
        <v>290</v>
      </c>
      <c r="B777" s="10" t="s">
        <v>291</v>
      </c>
      <c r="C777" s="52" t="s">
        <v>292</v>
      </c>
      <c r="D777" s="52" t="s">
        <v>293</v>
      </c>
      <c r="E777" s="53" t="s">
        <v>16</v>
      </c>
      <c r="F777" s="54">
        <f>F781+F780+F779+F778</f>
        <v>5877</v>
      </c>
      <c r="G777" s="54">
        <f>G781+G780+G779+G778</f>
        <v>400</v>
      </c>
      <c r="H777" s="54">
        <f>H781+H780+H779+H778</f>
        <v>5477</v>
      </c>
      <c r="I777" s="54">
        <f>I781+I780+I779+I778</f>
        <v>0</v>
      </c>
      <c r="J777" s="52" t="s">
        <v>294</v>
      </c>
      <c r="K777" s="55"/>
    </row>
    <row r="778" spans="1:11" ht="14.25">
      <c r="A778" s="31"/>
      <c r="B778" s="10"/>
      <c r="C778" s="52"/>
      <c r="D778" s="52"/>
      <c r="E778" s="53" t="s">
        <v>17</v>
      </c>
      <c r="F778" s="54">
        <f aca="true" t="shared" si="60" ref="F778:F779">H778+I778+J778</f>
        <v>0</v>
      </c>
      <c r="G778" s="54">
        <v>0</v>
      </c>
      <c r="H778" s="54">
        <v>0</v>
      </c>
      <c r="I778" s="54">
        <v>0</v>
      </c>
      <c r="J778" s="52"/>
      <c r="K778" s="55"/>
    </row>
    <row r="779" spans="1:11" ht="14.25">
      <c r="A779" s="31"/>
      <c r="B779" s="10"/>
      <c r="C779" s="52"/>
      <c r="D779" s="52"/>
      <c r="E779" s="53" t="s">
        <v>18</v>
      </c>
      <c r="F779" s="54">
        <f t="shared" si="60"/>
        <v>0</v>
      </c>
      <c r="G779" s="54">
        <v>0</v>
      </c>
      <c r="H779" s="54">
        <v>0</v>
      </c>
      <c r="I779" s="54">
        <v>0</v>
      </c>
      <c r="J779" s="52"/>
      <c r="K779" s="55"/>
    </row>
    <row r="780" spans="1:11" ht="14.25">
      <c r="A780" s="31"/>
      <c r="B780" s="10"/>
      <c r="C780" s="52"/>
      <c r="D780" s="52"/>
      <c r="E780" s="53" t="s">
        <v>19</v>
      </c>
      <c r="F780" s="54">
        <f aca="true" t="shared" si="61" ref="F780:F781">G780+H780+I780</f>
        <v>5577</v>
      </c>
      <c r="G780" s="54">
        <v>100</v>
      </c>
      <c r="H780" s="54">
        <v>5477</v>
      </c>
      <c r="I780" s="54">
        <v>0</v>
      </c>
      <c r="J780" s="52"/>
      <c r="K780" s="55"/>
    </row>
    <row r="781" spans="1:11" ht="14.25">
      <c r="A781" s="31"/>
      <c r="B781" s="10"/>
      <c r="C781" s="52"/>
      <c r="D781" s="52"/>
      <c r="E781" s="53" t="s">
        <v>20</v>
      </c>
      <c r="F781" s="54">
        <f t="shared" si="61"/>
        <v>300</v>
      </c>
      <c r="G781" s="54">
        <v>300</v>
      </c>
      <c r="H781" s="54">
        <v>0</v>
      </c>
      <c r="I781" s="54">
        <v>0</v>
      </c>
      <c r="J781" s="52"/>
      <c r="K781" s="55"/>
    </row>
    <row r="782" spans="1:11" ht="14.25" customHeight="1">
      <c r="A782" s="31" t="s">
        <v>295</v>
      </c>
      <c r="B782" s="10" t="s">
        <v>296</v>
      </c>
      <c r="C782" s="52" t="s">
        <v>292</v>
      </c>
      <c r="D782" s="52" t="s">
        <v>293</v>
      </c>
      <c r="E782" s="53" t="s">
        <v>16</v>
      </c>
      <c r="F782" s="56">
        <f>F786+F785+F784+F783</f>
        <v>24000</v>
      </c>
      <c r="G782" s="57">
        <f>G786+G785+G784+G783</f>
        <v>8000</v>
      </c>
      <c r="H782" s="57">
        <f>H786+H785+H784+H783</f>
        <v>8000</v>
      </c>
      <c r="I782" s="56">
        <f>I786+I785+I784+I783</f>
        <v>8000</v>
      </c>
      <c r="J782" s="52" t="s">
        <v>297</v>
      </c>
      <c r="K782" s="55"/>
    </row>
    <row r="783" spans="1:11" ht="14.25">
      <c r="A783" s="31"/>
      <c r="B783" s="10"/>
      <c r="C783" s="52"/>
      <c r="D783" s="52"/>
      <c r="E783" s="53" t="s">
        <v>17</v>
      </c>
      <c r="F783" s="58">
        <f aca="true" t="shared" si="62" ref="F783:F786">G783+H783+I783</f>
        <v>0</v>
      </c>
      <c r="G783" s="58">
        <v>0</v>
      </c>
      <c r="H783" s="59">
        <v>0</v>
      </c>
      <c r="I783" s="58">
        <v>0</v>
      </c>
      <c r="J783" s="52"/>
      <c r="K783" s="55"/>
    </row>
    <row r="784" spans="1:11" ht="14.25">
      <c r="A784" s="31"/>
      <c r="B784" s="10"/>
      <c r="C784" s="52"/>
      <c r="D784" s="52"/>
      <c r="E784" s="53" t="s">
        <v>18</v>
      </c>
      <c r="F784" s="58">
        <f t="shared" si="62"/>
        <v>21000</v>
      </c>
      <c r="G784" s="58">
        <v>7000</v>
      </c>
      <c r="H784" s="59">
        <v>7000</v>
      </c>
      <c r="I784" s="58">
        <v>7000</v>
      </c>
      <c r="J784" s="52"/>
      <c r="K784" s="55"/>
    </row>
    <row r="785" spans="1:11" ht="14.25">
      <c r="A785" s="31"/>
      <c r="B785" s="10"/>
      <c r="C785" s="52"/>
      <c r="D785" s="52"/>
      <c r="E785" s="53" t="s">
        <v>19</v>
      </c>
      <c r="F785" s="58">
        <f t="shared" si="62"/>
        <v>2400</v>
      </c>
      <c r="G785" s="58">
        <v>800</v>
      </c>
      <c r="H785" s="59">
        <v>800</v>
      </c>
      <c r="I785" s="58">
        <v>800</v>
      </c>
      <c r="J785" s="52"/>
      <c r="K785" s="55"/>
    </row>
    <row r="786" spans="1:11" ht="14.25">
      <c r="A786" s="31"/>
      <c r="B786" s="10"/>
      <c r="C786" s="52"/>
      <c r="D786" s="52"/>
      <c r="E786" s="53" t="s">
        <v>20</v>
      </c>
      <c r="F786" s="58">
        <f t="shared" si="62"/>
        <v>600</v>
      </c>
      <c r="G786" s="58">
        <v>200</v>
      </c>
      <c r="H786" s="59">
        <v>200</v>
      </c>
      <c r="I786" s="58">
        <v>200</v>
      </c>
      <c r="J786" s="52"/>
      <c r="K786" s="55"/>
    </row>
    <row r="787" spans="1:10" ht="14.25">
      <c r="A787" s="23" t="s">
        <v>298</v>
      </c>
      <c r="B787" s="23"/>
      <c r="C787" s="23"/>
      <c r="D787" s="23"/>
      <c r="E787" s="23"/>
      <c r="F787" s="23"/>
      <c r="G787" s="23"/>
      <c r="H787" s="23"/>
      <c r="I787" s="23"/>
      <c r="J787" s="23"/>
    </row>
    <row r="788" spans="1:10" ht="14.25" customHeight="1">
      <c r="A788" s="24" t="s">
        <v>299</v>
      </c>
      <c r="B788" s="15" t="s">
        <v>300</v>
      </c>
      <c r="C788" s="16" t="s">
        <v>9</v>
      </c>
      <c r="D788" s="16" t="s">
        <v>120</v>
      </c>
      <c r="E788" s="17" t="s">
        <v>16</v>
      </c>
      <c r="F788" s="18">
        <f>F789+F790+F791+F792</f>
        <v>1857.8999999999999</v>
      </c>
      <c r="G788" s="18">
        <f>G789+G790+G791+G792</f>
        <v>619.3</v>
      </c>
      <c r="H788" s="18">
        <f>H789+H790+H791+H792</f>
        <v>619.3</v>
      </c>
      <c r="I788" s="18">
        <f>I789+I790+I791+I792</f>
        <v>619.3</v>
      </c>
      <c r="J788" s="15" t="s">
        <v>301</v>
      </c>
    </row>
    <row r="789" spans="1:10" ht="14.25">
      <c r="A789" s="24"/>
      <c r="B789" s="15"/>
      <c r="C789" s="16"/>
      <c r="D789" s="16"/>
      <c r="E789" s="20" t="s">
        <v>17</v>
      </c>
      <c r="F789" s="18">
        <f aca="true" t="shared" si="63" ref="F789:F792">G789+H789+I789</f>
        <v>1857.8999999999999</v>
      </c>
      <c r="G789" s="18">
        <v>619.3</v>
      </c>
      <c r="H789" s="18">
        <v>619.3</v>
      </c>
      <c r="I789" s="18">
        <v>619.3</v>
      </c>
      <c r="J789" s="15"/>
    </row>
    <row r="790" spans="1:10" ht="21.75" customHeight="1">
      <c r="A790" s="24"/>
      <c r="B790" s="15"/>
      <c r="C790" s="16"/>
      <c r="D790" s="16"/>
      <c r="E790" s="20" t="s">
        <v>18</v>
      </c>
      <c r="F790" s="18">
        <f t="shared" si="63"/>
        <v>0</v>
      </c>
      <c r="G790" s="18">
        <v>0</v>
      </c>
      <c r="H790" s="18">
        <v>0</v>
      </c>
      <c r="I790" s="18">
        <v>0</v>
      </c>
      <c r="J790" s="15"/>
    </row>
    <row r="791" spans="1:10" ht="14.25">
      <c r="A791" s="24"/>
      <c r="B791" s="15"/>
      <c r="C791" s="16"/>
      <c r="D791" s="16"/>
      <c r="E791" s="20" t="s">
        <v>19</v>
      </c>
      <c r="F791" s="18">
        <f t="shared" si="63"/>
        <v>0</v>
      </c>
      <c r="G791" s="18">
        <v>0</v>
      </c>
      <c r="H791" s="18">
        <v>0</v>
      </c>
      <c r="I791" s="18">
        <v>0</v>
      </c>
      <c r="J791" s="15"/>
    </row>
    <row r="792" spans="1:10" ht="14.25">
      <c r="A792" s="24"/>
      <c r="B792" s="15"/>
      <c r="C792" s="16"/>
      <c r="D792" s="16"/>
      <c r="E792" s="20" t="s">
        <v>20</v>
      </c>
      <c r="F792" s="18">
        <f t="shared" si="63"/>
        <v>0</v>
      </c>
      <c r="G792" s="18">
        <v>0</v>
      </c>
      <c r="H792" s="18">
        <v>0</v>
      </c>
      <c r="I792" s="18">
        <v>0</v>
      </c>
      <c r="J792" s="15"/>
    </row>
    <row r="793" spans="1:10" ht="14.25" customHeight="1">
      <c r="A793" s="24" t="s">
        <v>302</v>
      </c>
      <c r="B793" s="15" t="s">
        <v>303</v>
      </c>
      <c r="C793" s="16" t="s">
        <v>9</v>
      </c>
      <c r="D793" s="16" t="s">
        <v>120</v>
      </c>
      <c r="E793" s="17" t="s">
        <v>16</v>
      </c>
      <c r="F793" s="18">
        <f>F794+F795+F796+F797</f>
        <v>2468.7</v>
      </c>
      <c r="G793" s="18">
        <f>G794+G795+G796+G797</f>
        <v>2468.7</v>
      </c>
      <c r="H793" s="18">
        <f>H794+H795+H796+H797</f>
        <v>0</v>
      </c>
      <c r="I793" s="18">
        <f>I794+I795+I796+I797</f>
        <v>0</v>
      </c>
      <c r="J793" s="16" t="s">
        <v>304</v>
      </c>
    </row>
    <row r="794" spans="1:10" ht="14.25">
      <c r="A794" s="24"/>
      <c r="B794" s="15"/>
      <c r="C794" s="16"/>
      <c r="D794" s="16"/>
      <c r="E794" s="20" t="s">
        <v>17</v>
      </c>
      <c r="F794" s="18">
        <f aca="true" t="shared" si="64" ref="F794:F795">G794+H794+I794</f>
        <v>0</v>
      </c>
      <c r="G794" s="18">
        <v>0</v>
      </c>
      <c r="H794" s="18">
        <v>0</v>
      </c>
      <c r="I794" s="18">
        <v>0</v>
      </c>
      <c r="J794" s="16"/>
    </row>
    <row r="795" spans="1:10" ht="16.5" customHeight="1">
      <c r="A795" s="24"/>
      <c r="B795" s="15"/>
      <c r="C795" s="16"/>
      <c r="D795" s="16"/>
      <c r="E795" s="20" t="s">
        <v>18</v>
      </c>
      <c r="F795" s="18">
        <f t="shared" si="64"/>
        <v>0</v>
      </c>
      <c r="G795" s="18">
        <v>0</v>
      </c>
      <c r="H795" s="18">
        <v>0</v>
      </c>
      <c r="I795" s="18">
        <v>0</v>
      </c>
      <c r="J795" s="16"/>
    </row>
    <row r="796" spans="1:10" ht="16.5" customHeight="1">
      <c r="A796" s="24"/>
      <c r="B796" s="15"/>
      <c r="C796" s="16"/>
      <c r="D796" s="16"/>
      <c r="E796" s="20" t="s">
        <v>19</v>
      </c>
      <c r="F796" s="18">
        <v>2468.7</v>
      </c>
      <c r="G796" s="18">
        <v>2468.7</v>
      </c>
      <c r="H796" s="18">
        <v>0</v>
      </c>
      <c r="I796" s="18">
        <v>0</v>
      </c>
      <c r="J796" s="16"/>
    </row>
    <row r="797" spans="1:10" ht="16.5" customHeight="1">
      <c r="A797" s="24"/>
      <c r="B797" s="15"/>
      <c r="C797" s="16"/>
      <c r="D797" s="16"/>
      <c r="E797" s="20" t="s">
        <v>20</v>
      </c>
      <c r="F797" s="18">
        <f>G797+H797+I797</f>
        <v>0</v>
      </c>
      <c r="G797" s="18">
        <v>0</v>
      </c>
      <c r="H797" s="18">
        <v>0</v>
      </c>
      <c r="I797" s="18">
        <v>0</v>
      </c>
      <c r="J797" s="16"/>
    </row>
    <row r="798" spans="1:10" ht="16.5" customHeight="1">
      <c r="A798" s="24" t="s">
        <v>305</v>
      </c>
      <c r="B798" s="15" t="s">
        <v>306</v>
      </c>
      <c r="C798" s="16" t="s">
        <v>9</v>
      </c>
      <c r="D798" s="16" t="s">
        <v>120</v>
      </c>
      <c r="E798" s="17" t="s">
        <v>16</v>
      </c>
      <c r="F798" s="18">
        <f>F799+F800+F801+F802</f>
        <v>355.6</v>
      </c>
      <c r="G798" s="18">
        <f>G799+G800+G801+G802</f>
        <v>355.6</v>
      </c>
      <c r="H798" s="18">
        <f>H799+H800+H801+H802</f>
        <v>377.6</v>
      </c>
      <c r="I798" s="18">
        <f>I799+I800+I801+I802</f>
        <v>397.7</v>
      </c>
      <c r="J798" s="15" t="s">
        <v>307</v>
      </c>
    </row>
    <row r="799" spans="1:10" ht="14.25">
      <c r="A799" s="24"/>
      <c r="B799" s="15"/>
      <c r="C799" s="16"/>
      <c r="D799" s="16"/>
      <c r="E799" s="20" t="s">
        <v>17</v>
      </c>
      <c r="F799" s="18">
        <f aca="true" t="shared" si="65" ref="F799:F800">G799+H799+I799</f>
        <v>0</v>
      </c>
      <c r="G799" s="18">
        <v>0</v>
      </c>
      <c r="H799" s="18">
        <v>0</v>
      </c>
      <c r="I799" s="18">
        <v>0</v>
      </c>
      <c r="J799" s="15"/>
    </row>
    <row r="800" spans="1:10" ht="14.25">
      <c r="A800" s="24"/>
      <c r="B800" s="15"/>
      <c r="C800" s="16"/>
      <c r="D800" s="16"/>
      <c r="E800" s="20" t="s">
        <v>18</v>
      </c>
      <c r="F800" s="18">
        <f t="shared" si="65"/>
        <v>0</v>
      </c>
      <c r="G800" s="18">
        <v>0</v>
      </c>
      <c r="H800" s="18">
        <v>0</v>
      </c>
      <c r="I800" s="18">
        <v>0</v>
      </c>
      <c r="J800" s="15"/>
    </row>
    <row r="801" spans="1:10" ht="14.25">
      <c r="A801" s="24"/>
      <c r="B801" s="15"/>
      <c r="C801" s="16"/>
      <c r="D801" s="16"/>
      <c r="E801" s="20" t="s">
        <v>19</v>
      </c>
      <c r="F801" s="18">
        <v>355.6</v>
      </c>
      <c r="G801" s="18">
        <v>355.6</v>
      </c>
      <c r="H801" s="18">
        <v>377.6</v>
      </c>
      <c r="I801" s="18">
        <v>397.7</v>
      </c>
      <c r="J801" s="15"/>
    </row>
    <row r="802" spans="1:10" ht="14.25">
      <c r="A802" s="24"/>
      <c r="B802" s="15"/>
      <c r="C802" s="16"/>
      <c r="D802" s="16"/>
      <c r="E802" s="20" t="s">
        <v>20</v>
      </c>
      <c r="F802" s="18">
        <f>G802+H802+I802</f>
        <v>0</v>
      </c>
      <c r="G802" s="18">
        <v>0</v>
      </c>
      <c r="H802" s="18">
        <v>0</v>
      </c>
      <c r="I802" s="18">
        <v>0</v>
      </c>
      <c r="J802" s="15"/>
    </row>
    <row r="803" spans="1:10" ht="79.5" customHeight="1">
      <c r="A803" s="24" t="s">
        <v>308</v>
      </c>
      <c r="B803" s="60" t="s">
        <v>309</v>
      </c>
      <c r="C803" s="16" t="s">
        <v>310</v>
      </c>
      <c r="D803" s="16" t="s">
        <v>311</v>
      </c>
      <c r="E803" s="17" t="s">
        <v>16</v>
      </c>
      <c r="F803" s="18">
        <f>F804+F805+F806+F807</f>
        <v>558</v>
      </c>
      <c r="G803" s="18">
        <f>G804+G805+G806+G807</f>
        <v>183</v>
      </c>
      <c r="H803" s="18">
        <f>H804+H805+H806+H807</f>
        <v>185</v>
      </c>
      <c r="I803" s="18">
        <f>I804+I805+I806+I807</f>
        <v>190</v>
      </c>
      <c r="J803" s="61" t="s">
        <v>312</v>
      </c>
    </row>
    <row r="804" spans="1:10" ht="89.25" customHeight="1">
      <c r="A804" s="24"/>
      <c r="B804" s="60"/>
      <c r="C804" s="16"/>
      <c r="D804" s="16"/>
      <c r="E804" s="20" t="s">
        <v>17</v>
      </c>
      <c r="F804" s="18">
        <f aca="true" t="shared" si="66" ref="F804:F807">G804+H804+I804</f>
        <v>0</v>
      </c>
      <c r="G804" s="18">
        <f aca="true" t="shared" si="67" ref="G804:G806">I804+J804+K804</f>
        <v>0</v>
      </c>
      <c r="H804" s="18">
        <f aca="true" t="shared" si="68" ref="H804:H806">J804+K804+L804</f>
        <v>0</v>
      </c>
      <c r="I804" s="18">
        <f aca="true" t="shared" si="69" ref="I804:I806">K804+L804+M804</f>
        <v>0</v>
      </c>
      <c r="J804" s="61"/>
    </row>
    <row r="805" spans="1:10" ht="98.25" customHeight="1">
      <c r="A805" s="24"/>
      <c r="B805" s="60"/>
      <c r="C805" s="16"/>
      <c r="D805" s="16"/>
      <c r="E805" s="20" t="s">
        <v>18</v>
      </c>
      <c r="F805" s="18">
        <f t="shared" si="66"/>
        <v>0</v>
      </c>
      <c r="G805" s="18">
        <f t="shared" si="67"/>
        <v>0</v>
      </c>
      <c r="H805" s="18">
        <f t="shared" si="68"/>
        <v>0</v>
      </c>
      <c r="I805" s="18">
        <f t="shared" si="69"/>
        <v>0</v>
      </c>
      <c r="J805" s="61"/>
    </row>
    <row r="806" spans="1:10" ht="107.25" customHeight="1">
      <c r="A806" s="24"/>
      <c r="B806" s="60"/>
      <c r="C806" s="16"/>
      <c r="D806" s="16"/>
      <c r="E806" s="20" t="s">
        <v>19</v>
      </c>
      <c r="F806" s="18">
        <f t="shared" si="66"/>
        <v>0</v>
      </c>
      <c r="G806" s="18">
        <f t="shared" si="67"/>
        <v>0</v>
      </c>
      <c r="H806" s="18">
        <f t="shared" si="68"/>
        <v>0</v>
      </c>
      <c r="I806" s="18">
        <f t="shared" si="69"/>
        <v>0</v>
      </c>
      <c r="J806" s="61"/>
    </row>
    <row r="807" spans="1:10" ht="108" customHeight="1">
      <c r="A807" s="24"/>
      <c r="B807" s="60"/>
      <c r="C807" s="16"/>
      <c r="D807" s="16"/>
      <c r="E807" s="20" t="s">
        <v>20</v>
      </c>
      <c r="F807" s="18">
        <f t="shared" si="66"/>
        <v>558</v>
      </c>
      <c r="G807" s="18">
        <v>183</v>
      </c>
      <c r="H807" s="18">
        <v>185</v>
      </c>
      <c r="I807" s="18">
        <v>190</v>
      </c>
      <c r="J807" s="61"/>
    </row>
    <row r="808" spans="1:10" ht="16.5" customHeight="1" hidden="1">
      <c r="A808" s="24" t="s">
        <v>313</v>
      </c>
      <c r="B808" s="16"/>
      <c r="C808" s="16"/>
      <c r="D808" s="16"/>
      <c r="E808" s="17" t="s">
        <v>16</v>
      </c>
      <c r="F808" s="18">
        <f>F809+F810+F811+F812</f>
        <v>0</v>
      </c>
      <c r="G808" s="18">
        <f>G809+G810+G811+G812</f>
        <v>0</v>
      </c>
      <c r="H808" s="18">
        <f>H809+H810+H811+H812</f>
        <v>0</v>
      </c>
      <c r="I808" s="18">
        <f>I809+I810+I811+I812</f>
        <v>0</v>
      </c>
      <c r="J808" s="16"/>
    </row>
    <row r="809" spans="1:10" ht="16.5" customHeight="1" hidden="1">
      <c r="A809" s="24"/>
      <c r="B809" s="16"/>
      <c r="C809" s="16"/>
      <c r="D809" s="16"/>
      <c r="E809" s="20" t="s">
        <v>17</v>
      </c>
      <c r="F809" s="18">
        <f aca="true" t="shared" si="70" ref="F809:F812">G809+H809+I809</f>
        <v>0</v>
      </c>
      <c r="G809" s="18">
        <v>0</v>
      </c>
      <c r="H809" s="18">
        <v>0</v>
      </c>
      <c r="I809" s="18">
        <v>0</v>
      </c>
      <c r="J809" s="16"/>
    </row>
    <row r="810" spans="1:10" ht="16.5" customHeight="1" hidden="1">
      <c r="A810" s="24"/>
      <c r="B810" s="16"/>
      <c r="C810" s="16"/>
      <c r="D810" s="16"/>
      <c r="E810" s="20" t="s">
        <v>18</v>
      </c>
      <c r="F810" s="18">
        <f t="shared" si="70"/>
        <v>0</v>
      </c>
      <c r="G810" s="18">
        <v>0</v>
      </c>
      <c r="H810" s="18">
        <v>0</v>
      </c>
      <c r="I810" s="18">
        <v>0</v>
      </c>
      <c r="J810" s="16"/>
    </row>
    <row r="811" spans="1:10" ht="16.5" customHeight="1" hidden="1">
      <c r="A811" s="24"/>
      <c r="B811" s="16"/>
      <c r="C811" s="16"/>
      <c r="D811" s="16"/>
      <c r="E811" s="20" t="s">
        <v>19</v>
      </c>
      <c r="F811" s="18">
        <f t="shared" si="70"/>
        <v>0</v>
      </c>
      <c r="G811" s="18">
        <v>0</v>
      </c>
      <c r="H811" s="18">
        <v>0</v>
      </c>
      <c r="I811" s="18">
        <v>0</v>
      </c>
      <c r="J811" s="16"/>
    </row>
    <row r="812" spans="1:10" ht="16.5" customHeight="1" hidden="1">
      <c r="A812" s="24"/>
      <c r="B812" s="16"/>
      <c r="C812" s="16"/>
      <c r="D812" s="16"/>
      <c r="E812" s="20" t="s">
        <v>20</v>
      </c>
      <c r="F812" s="18">
        <f t="shared" si="70"/>
        <v>0</v>
      </c>
      <c r="G812" s="18">
        <v>0</v>
      </c>
      <c r="H812" s="18">
        <v>0</v>
      </c>
      <c r="I812" s="18">
        <v>0</v>
      </c>
      <c r="J812" s="16"/>
    </row>
    <row r="813" spans="1:10" ht="14.25" hidden="1">
      <c r="A813" s="23" t="s">
        <v>314</v>
      </c>
      <c r="B813" s="23"/>
      <c r="C813" s="23"/>
      <c r="D813" s="23"/>
      <c r="E813" s="23"/>
      <c r="F813" s="62"/>
      <c r="G813" s="62"/>
      <c r="H813" s="62"/>
      <c r="I813" s="62"/>
      <c r="J813" s="23"/>
    </row>
    <row r="814" spans="1:10" ht="14.25" hidden="1">
      <c r="A814" s="14" t="s">
        <v>299</v>
      </c>
      <c r="B814" s="16"/>
      <c r="C814" s="16"/>
      <c r="D814" s="16"/>
      <c r="E814" s="17" t="s">
        <v>16</v>
      </c>
      <c r="F814" s="18">
        <f aca="true" t="shared" si="71" ref="F814:F823">G814+H814+I814</f>
        <v>0</v>
      </c>
      <c r="G814" s="18">
        <v>0</v>
      </c>
      <c r="H814" s="18">
        <v>0</v>
      </c>
      <c r="I814" s="18">
        <v>0</v>
      </c>
      <c r="J814" s="16"/>
    </row>
    <row r="815" spans="1:10" ht="14.25" hidden="1">
      <c r="A815" s="14"/>
      <c r="B815" s="16"/>
      <c r="C815" s="16"/>
      <c r="D815" s="16"/>
      <c r="E815" s="20" t="s">
        <v>17</v>
      </c>
      <c r="F815" s="18">
        <f t="shared" si="71"/>
        <v>0</v>
      </c>
      <c r="G815" s="18">
        <v>0</v>
      </c>
      <c r="H815" s="18">
        <v>0</v>
      </c>
      <c r="I815" s="18">
        <v>0</v>
      </c>
      <c r="J815" s="16"/>
    </row>
    <row r="816" spans="1:10" ht="14.25" hidden="1">
      <c r="A816" s="14"/>
      <c r="B816" s="16"/>
      <c r="C816" s="16"/>
      <c r="D816" s="16"/>
      <c r="E816" s="20" t="s">
        <v>18</v>
      </c>
      <c r="F816" s="18">
        <f t="shared" si="71"/>
        <v>0</v>
      </c>
      <c r="G816" s="18">
        <v>0</v>
      </c>
      <c r="H816" s="18">
        <v>0</v>
      </c>
      <c r="I816" s="18">
        <v>0</v>
      </c>
      <c r="J816" s="16"/>
    </row>
    <row r="817" spans="1:10" ht="14.25" hidden="1">
      <c r="A817" s="14"/>
      <c r="B817" s="16"/>
      <c r="C817" s="16"/>
      <c r="D817" s="16"/>
      <c r="E817" s="20" t="s">
        <v>19</v>
      </c>
      <c r="F817" s="18">
        <f t="shared" si="71"/>
        <v>0</v>
      </c>
      <c r="G817" s="18">
        <v>0</v>
      </c>
      <c r="H817" s="18">
        <v>0</v>
      </c>
      <c r="I817" s="18">
        <v>0</v>
      </c>
      <c r="J817" s="16"/>
    </row>
    <row r="818" spans="1:10" ht="14.25" hidden="1">
      <c r="A818" s="14"/>
      <c r="B818" s="16"/>
      <c r="C818" s="16"/>
      <c r="D818" s="16"/>
      <c r="E818" s="20" t="s">
        <v>20</v>
      </c>
      <c r="F818" s="18">
        <f t="shared" si="71"/>
        <v>0</v>
      </c>
      <c r="G818" s="18">
        <v>0</v>
      </c>
      <c r="H818" s="18">
        <v>0</v>
      </c>
      <c r="I818" s="18">
        <v>0</v>
      </c>
      <c r="J818" s="16"/>
    </row>
    <row r="819" spans="1:10" ht="16.5" customHeight="1" hidden="1">
      <c r="A819" s="24" t="s">
        <v>302</v>
      </c>
      <c r="B819" s="16"/>
      <c r="C819" s="16"/>
      <c r="D819" s="16"/>
      <c r="E819" s="17" t="s">
        <v>16</v>
      </c>
      <c r="F819" s="18">
        <f t="shared" si="71"/>
        <v>0</v>
      </c>
      <c r="G819" s="18">
        <v>0</v>
      </c>
      <c r="H819" s="18">
        <v>0</v>
      </c>
      <c r="I819" s="18">
        <v>0</v>
      </c>
      <c r="J819" s="16"/>
    </row>
    <row r="820" spans="1:10" ht="14.25" hidden="1">
      <c r="A820" s="24"/>
      <c r="B820" s="16"/>
      <c r="C820" s="16"/>
      <c r="D820" s="16"/>
      <c r="E820" s="20" t="s">
        <v>17</v>
      </c>
      <c r="F820" s="18">
        <f t="shared" si="71"/>
        <v>0</v>
      </c>
      <c r="G820" s="18">
        <v>0</v>
      </c>
      <c r="H820" s="18">
        <v>0</v>
      </c>
      <c r="I820" s="18">
        <v>0</v>
      </c>
      <c r="J820" s="16"/>
    </row>
    <row r="821" spans="1:10" ht="16.5" customHeight="1" hidden="1">
      <c r="A821" s="24"/>
      <c r="B821" s="16"/>
      <c r="C821" s="16"/>
      <c r="D821" s="16"/>
      <c r="E821" s="20" t="s">
        <v>18</v>
      </c>
      <c r="F821" s="18">
        <f t="shared" si="71"/>
        <v>0</v>
      </c>
      <c r="G821" s="18">
        <v>0</v>
      </c>
      <c r="H821" s="18">
        <v>0</v>
      </c>
      <c r="I821" s="18">
        <v>0</v>
      </c>
      <c r="J821" s="16"/>
    </row>
    <row r="822" spans="1:10" ht="14.25" hidden="1">
      <c r="A822" s="24"/>
      <c r="B822" s="16"/>
      <c r="C822" s="16"/>
      <c r="D822" s="16"/>
      <c r="E822" s="20" t="s">
        <v>19</v>
      </c>
      <c r="F822" s="18">
        <f t="shared" si="71"/>
        <v>0</v>
      </c>
      <c r="G822" s="18">
        <v>0</v>
      </c>
      <c r="H822" s="18">
        <v>0</v>
      </c>
      <c r="I822" s="18">
        <v>0</v>
      </c>
      <c r="J822" s="16"/>
    </row>
    <row r="823" spans="1:10" ht="16.5" customHeight="1" hidden="1">
      <c r="A823" s="24"/>
      <c r="B823" s="16"/>
      <c r="C823" s="16"/>
      <c r="D823" s="16"/>
      <c r="E823" s="20" t="s">
        <v>20</v>
      </c>
      <c r="F823" s="18">
        <f t="shared" si="71"/>
        <v>0</v>
      </c>
      <c r="G823" s="18">
        <v>0</v>
      </c>
      <c r="H823" s="18">
        <v>0</v>
      </c>
      <c r="I823" s="18">
        <v>0</v>
      </c>
      <c r="J823" s="16"/>
    </row>
    <row r="824" spans="1:10" ht="14.25" hidden="1">
      <c r="A824" s="23" t="s">
        <v>315</v>
      </c>
      <c r="B824" s="23"/>
      <c r="C824" s="23"/>
      <c r="D824" s="23"/>
      <c r="E824" s="23"/>
      <c r="F824" s="23"/>
      <c r="G824" s="23"/>
      <c r="H824" s="23"/>
      <c r="I824" s="23"/>
      <c r="J824" s="23"/>
    </row>
    <row r="825" spans="1:10" ht="14.25" hidden="1">
      <c r="A825" s="23" t="s">
        <v>316</v>
      </c>
      <c r="B825" s="23"/>
      <c r="C825" s="23"/>
      <c r="D825" s="23"/>
      <c r="E825" s="23"/>
      <c r="F825" s="23"/>
      <c r="G825" s="23"/>
      <c r="H825" s="23"/>
      <c r="I825" s="23"/>
      <c r="J825" s="23"/>
    </row>
    <row r="826" spans="1:10" ht="14.25" hidden="1">
      <c r="A826" s="14" t="s">
        <v>317</v>
      </c>
      <c r="B826" s="16"/>
      <c r="C826" s="16"/>
      <c r="D826" s="16"/>
      <c r="E826" s="17" t="s">
        <v>16</v>
      </c>
      <c r="F826" s="18">
        <f aca="true" t="shared" si="72" ref="F826:F835">G826+H826+I826</f>
        <v>0</v>
      </c>
      <c r="G826" s="18">
        <v>0</v>
      </c>
      <c r="H826" s="18">
        <v>0</v>
      </c>
      <c r="I826" s="18">
        <v>0</v>
      </c>
      <c r="J826" s="16"/>
    </row>
    <row r="827" spans="1:10" ht="14.25" hidden="1">
      <c r="A827" s="14"/>
      <c r="B827" s="16"/>
      <c r="C827" s="16"/>
      <c r="D827" s="16"/>
      <c r="E827" s="20" t="s">
        <v>17</v>
      </c>
      <c r="F827" s="18">
        <f t="shared" si="72"/>
        <v>0</v>
      </c>
      <c r="G827" s="18">
        <v>0</v>
      </c>
      <c r="H827" s="18">
        <v>0</v>
      </c>
      <c r="I827" s="18">
        <v>0</v>
      </c>
      <c r="J827" s="16"/>
    </row>
    <row r="828" spans="1:10" ht="14.25" hidden="1">
      <c r="A828" s="14"/>
      <c r="B828" s="16"/>
      <c r="C828" s="16"/>
      <c r="D828" s="16"/>
      <c r="E828" s="20" t="s">
        <v>18</v>
      </c>
      <c r="F828" s="18">
        <f t="shared" si="72"/>
        <v>0</v>
      </c>
      <c r="G828" s="18">
        <v>0</v>
      </c>
      <c r="H828" s="18">
        <v>0</v>
      </c>
      <c r="I828" s="18">
        <v>0</v>
      </c>
      <c r="J828" s="16"/>
    </row>
    <row r="829" spans="1:10" ht="14.25" hidden="1">
      <c r="A829" s="14"/>
      <c r="B829" s="16"/>
      <c r="C829" s="16"/>
      <c r="D829" s="16"/>
      <c r="E829" s="20" t="s">
        <v>19</v>
      </c>
      <c r="F829" s="18">
        <f t="shared" si="72"/>
        <v>0</v>
      </c>
      <c r="G829" s="18">
        <v>0</v>
      </c>
      <c r="H829" s="18">
        <v>0</v>
      </c>
      <c r="I829" s="18">
        <v>0</v>
      </c>
      <c r="J829" s="16"/>
    </row>
    <row r="830" spans="1:10" ht="14.25" hidden="1">
      <c r="A830" s="14"/>
      <c r="B830" s="16"/>
      <c r="C830" s="16"/>
      <c r="D830" s="16"/>
      <c r="E830" s="20" t="s">
        <v>20</v>
      </c>
      <c r="F830" s="18">
        <f t="shared" si="72"/>
        <v>0</v>
      </c>
      <c r="G830" s="18">
        <v>0</v>
      </c>
      <c r="H830" s="18">
        <v>0</v>
      </c>
      <c r="I830" s="18">
        <v>0</v>
      </c>
      <c r="J830" s="16"/>
    </row>
    <row r="831" spans="1:10" ht="16.5" customHeight="1" hidden="1">
      <c r="A831" s="24" t="s">
        <v>318</v>
      </c>
      <c r="B831" s="16"/>
      <c r="C831" s="16"/>
      <c r="D831" s="16"/>
      <c r="E831" s="17" t="s">
        <v>16</v>
      </c>
      <c r="F831" s="18">
        <f t="shared" si="72"/>
        <v>0</v>
      </c>
      <c r="G831" s="18">
        <v>0</v>
      </c>
      <c r="H831" s="18">
        <v>0</v>
      </c>
      <c r="I831" s="18">
        <v>0</v>
      </c>
      <c r="J831" s="16"/>
    </row>
    <row r="832" spans="1:10" ht="14.25" hidden="1">
      <c r="A832" s="24"/>
      <c r="B832" s="16"/>
      <c r="C832" s="16"/>
      <c r="D832" s="16"/>
      <c r="E832" s="20" t="s">
        <v>17</v>
      </c>
      <c r="F832" s="18">
        <f t="shared" si="72"/>
        <v>0</v>
      </c>
      <c r="G832" s="18">
        <v>0</v>
      </c>
      <c r="H832" s="18">
        <v>0</v>
      </c>
      <c r="I832" s="18">
        <v>0</v>
      </c>
      <c r="J832" s="16"/>
    </row>
    <row r="833" spans="1:10" ht="16.5" customHeight="1" hidden="1">
      <c r="A833" s="24"/>
      <c r="B833" s="16"/>
      <c r="C833" s="16"/>
      <c r="D833" s="16"/>
      <c r="E833" s="20" t="s">
        <v>18</v>
      </c>
      <c r="F833" s="18">
        <f t="shared" si="72"/>
        <v>0</v>
      </c>
      <c r="G833" s="18">
        <v>0</v>
      </c>
      <c r="H833" s="18">
        <v>0</v>
      </c>
      <c r="I833" s="18">
        <v>0</v>
      </c>
      <c r="J833" s="16"/>
    </row>
    <row r="834" spans="1:10" ht="14.25" hidden="1">
      <c r="A834" s="24"/>
      <c r="B834" s="16"/>
      <c r="C834" s="16"/>
      <c r="D834" s="16"/>
      <c r="E834" s="20" t="s">
        <v>19</v>
      </c>
      <c r="F834" s="18">
        <f t="shared" si="72"/>
        <v>0</v>
      </c>
      <c r="G834" s="18">
        <v>0</v>
      </c>
      <c r="H834" s="18">
        <v>0</v>
      </c>
      <c r="I834" s="18">
        <v>0</v>
      </c>
      <c r="J834" s="16"/>
    </row>
    <row r="835" spans="1:10" ht="50.25" customHeight="1" hidden="1">
      <c r="A835" s="24"/>
      <c r="B835" s="16"/>
      <c r="C835" s="16"/>
      <c r="D835" s="16"/>
      <c r="E835" s="20" t="s">
        <v>20</v>
      </c>
      <c r="F835" s="18">
        <f t="shared" si="72"/>
        <v>0</v>
      </c>
      <c r="G835" s="18">
        <v>0</v>
      </c>
      <c r="H835" s="18">
        <v>0</v>
      </c>
      <c r="I835" s="18">
        <v>0</v>
      </c>
      <c r="J835" s="16"/>
    </row>
    <row r="836" spans="1:10" ht="16.5" customHeight="1">
      <c r="A836" s="14"/>
      <c r="B836" s="32" t="s">
        <v>319</v>
      </c>
      <c r="C836" s="16"/>
      <c r="D836" s="33"/>
      <c r="E836" s="17" t="s">
        <v>16</v>
      </c>
      <c r="F836" s="18">
        <f>F837+F838+F839+F840</f>
        <v>520251.09300000005</v>
      </c>
      <c r="G836" s="18">
        <f>G837+G838+G839+G840</f>
        <v>136838.744</v>
      </c>
      <c r="H836" s="18">
        <f>H837+H838+H839+H840</f>
        <v>276737.749</v>
      </c>
      <c r="I836" s="18">
        <f>I837+I838+I839+I840</f>
        <v>106674.59999999999</v>
      </c>
      <c r="J836" s="16"/>
    </row>
    <row r="837" spans="1:10" ht="16.5" customHeight="1">
      <c r="A837" s="14"/>
      <c r="B837" s="32"/>
      <c r="C837" s="16"/>
      <c r="D837" s="33"/>
      <c r="E837" s="20" t="s">
        <v>17</v>
      </c>
      <c r="F837" s="18">
        <f aca="true" t="shared" si="73" ref="F837:F840">G837+H837+I837</f>
        <v>1857.8999999999999</v>
      </c>
      <c r="G837" s="18">
        <f aca="true" t="shared" si="74" ref="G837:G840">G464+G469+G474+G479+G484+G489+G494+G499+G504+G539+G545+G551+G556+G561+G566+G571+G577+G584+G589+G594+G599+G604+G609+G614+G619+G624+G629+G634+G639+G644+G649+G654+G659+G675+G680+G685+G690+G695+G700+G705+G773+G778+G783+G789+G794+G799+G804</f>
        <v>619.3</v>
      </c>
      <c r="H837" s="18">
        <f aca="true" t="shared" si="75" ref="H837:H840">H464+H469+H474+H479+H484+H489+H494+H499+H504+H539+H545+H551+H556+H561+H566+H571+H577+H584+H589+H594+H599+H604+H609+H614+H619+H624+H629+H634+H639+H644+H649+H654+H659+H675+H680+H685+H690+H695+H700+H705+H773+H778+H783+H789+H794+H799+H804</f>
        <v>619.3</v>
      </c>
      <c r="I837" s="18">
        <f aca="true" t="shared" si="76" ref="I837:I840">I464+I469+I474+I479+I484+I489+I494+I499+I504+I539+I545+I551+I556+I561+I566+I571+I577+I584+I589+I594+I599+I604+I609+I614+I619+I624+I629+I634+I639+I644+I649+I654+I659+I675+I680+I685+I690+I695+I700+I705+I773+I778+I783+I789+I794+I799+I804</f>
        <v>619.3</v>
      </c>
      <c r="J837" s="16"/>
    </row>
    <row r="838" spans="1:10" ht="16.5" customHeight="1">
      <c r="A838" s="14"/>
      <c r="B838" s="32"/>
      <c r="C838" s="16"/>
      <c r="D838" s="33"/>
      <c r="E838" s="20" t="s">
        <v>18</v>
      </c>
      <c r="F838" s="18">
        <f t="shared" si="73"/>
        <v>252820.59300000002</v>
      </c>
      <c r="G838" s="18">
        <f t="shared" si="74"/>
        <v>47984.444</v>
      </c>
      <c r="H838" s="18">
        <f t="shared" si="75"/>
        <v>189562.549</v>
      </c>
      <c r="I838" s="18">
        <f t="shared" si="76"/>
        <v>15273.6</v>
      </c>
      <c r="J838" s="16"/>
    </row>
    <row r="839" spans="1:10" ht="16.5" customHeight="1">
      <c r="A839" s="14"/>
      <c r="B839" s="32"/>
      <c r="C839" s="16"/>
      <c r="D839" s="33"/>
      <c r="E839" s="20" t="s">
        <v>19</v>
      </c>
      <c r="F839" s="18">
        <f t="shared" si="73"/>
        <v>259614.60000000003</v>
      </c>
      <c r="G839" s="18">
        <f t="shared" si="74"/>
        <v>86052.00000000001</v>
      </c>
      <c r="H839" s="18">
        <f t="shared" si="75"/>
        <v>84670.90000000001</v>
      </c>
      <c r="I839" s="18">
        <f t="shared" si="76"/>
        <v>88891.7</v>
      </c>
      <c r="J839" s="16"/>
    </row>
    <row r="840" spans="1:10" ht="16.5" customHeight="1">
      <c r="A840" s="14"/>
      <c r="B840" s="32"/>
      <c r="C840" s="16"/>
      <c r="D840" s="33"/>
      <c r="E840" s="20" t="s">
        <v>20</v>
      </c>
      <c r="F840" s="18">
        <f t="shared" si="73"/>
        <v>5958</v>
      </c>
      <c r="G840" s="18">
        <f t="shared" si="74"/>
        <v>2183</v>
      </c>
      <c r="H840" s="18">
        <f t="shared" si="75"/>
        <v>1885</v>
      </c>
      <c r="I840" s="18">
        <f t="shared" si="76"/>
        <v>1890</v>
      </c>
      <c r="J840" s="16"/>
    </row>
    <row r="841" spans="1:10" ht="16.5" customHeight="1">
      <c r="A841" s="45" t="s">
        <v>320</v>
      </c>
      <c r="B841" s="45"/>
      <c r="C841" s="45"/>
      <c r="D841" s="45"/>
      <c r="E841" s="45"/>
      <c r="F841" s="45"/>
      <c r="G841" s="45"/>
      <c r="H841" s="45"/>
      <c r="I841" s="45"/>
      <c r="J841" s="45"/>
    </row>
    <row r="842" spans="1:10" ht="16.5" customHeight="1">
      <c r="A842" s="23" t="s">
        <v>321</v>
      </c>
      <c r="B842" s="23"/>
      <c r="C842" s="23"/>
      <c r="D842" s="23"/>
      <c r="E842" s="23"/>
      <c r="F842" s="23"/>
      <c r="G842" s="23"/>
      <c r="H842" s="23"/>
      <c r="I842" s="23"/>
      <c r="J842" s="23"/>
    </row>
    <row r="843" spans="1:10" ht="14.25">
      <c r="A843" s="23" t="s">
        <v>322</v>
      </c>
      <c r="B843" s="23"/>
      <c r="C843" s="23"/>
      <c r="D843" s="23"/>
      <c r="E843" s="23"/>
      <c r="F843" s="23"/>
      <c r="G843" s="23"/>
      <c r="H843" s="23"/>
      <c r="I843" s="23"/>
      <c r="J843" s="23"/>
    </row>
    <row r="844" spans="1:10" ht="16.5" customHeight="1">
      <c r="A844" s="14" t="s">
        <v>323</v>
      </c>
      <c r="B844" s="15" t="s">
        <v>324</v>
      </c>
      <c r="C844" s="16" t="s">
        <v>9</v>
      </c>
      <c r="D844" s="16" t="s">
        <v>325</v>
      </c>
      <c r="E844" s="17" t="s">
        <v>16</v>
      </c>
      <c r="F844" s="18">
        <f aca="true" t="shared" si="77" ref="F844:F852">G844+H844+I844</f>
        <v>0</v>
      </c>
      <c r="G844" s="18">
        <f>G845+G846+G847+G848</f>
        <v>0</v>
      </c>
      <c r="H844" s="18">
        <f>H845+H846+H847+H848</f>
        <v>0</v>
      </c>
      <c r="I844" s="18">
        <f>I845+I846+I847+I848</f>
        <v>0</v>
      </c>
      <c r="J844" s="15" t="s">
        <v>326</v>
      </c>
    </row>
    <row r="845" spans="1:10" ht="14.25">
      <c r="A845" s="14"/>
      <c r="B845" s="15"/>
      <c r="C845" s="16"/>
      <c r="D845" s="16"/>
      <c r="E845" s="20" t="s">
        <v>17</v>
      </c>
      <c r="F845" s="18">
        <f t="shared" si="77"/>
        <v>0</v>
      </c>
      <c r="G845" s="18">
        <v>0</v>
      </c>
      <c r="H845" s="18">
        <v>0</v>
      </c>
      <c r="I845" s="18">
        <v>0</v>
      </c>
      <c r="J845" s="15"/>
    </row>
    <row r="846" spans="1:10" ht="14.25">
      <c r="A846" s="14"/>
      <c r="B846" s="15"/>
      <c r="C846" s="16"/>
      <c r="D846" s="16"/>
      <c r="E846" s="20" t="s">
        <v>18</v>
      </c>
      <c r="F846" s="18">
        <f t="shared" si="77"/>
        <v>0</v>
      </c>
      <c r="G846" s="18">
        <v>0</v>
      </c>
      <c r="H846" s="18">
        <v>0</v>
      </c>
      <c r="I846" s="18">
        <v>0</v>
      </c>
      <c r="J846" s="15"/>
    </row>
    <row r="847" spans="1:10" ht="14.25">
      <c r="A847" s="14"/>
      <c r="B847" s="15"/>
      <c r="C847" s="16"/>
      <c r="D847" s="16"/>
      <c r="E847" s="20" t="s">
        <v>19</v>
      </c>
      <c r="F847" s="18">
        <f t="shared" si="77"/>
        <v>0</v>
      </c>
      <c r="G847" s="18">
        <v>0</v>
      </c>
      <c r="H847" s="18">
        <v>0</v>
      </c>
      <c r="I847" s="18">
        <v>0</v>
      </c>
      <c r="J847" s="15"/>
    </row>
    <row r="848" spans="1:10" ht="14.25">
      <c r="A848" s="14"/>
      <c r="B848" s="15"/>
      <c r="C848" s="16"/>
      <c r="D848" s="16"/>
      <c r="E848" s="20" t="s">
        <v>20</v>
      </c>
      <c r="F848" s="18">
        <f t="shared" si="77"/>
        <v>0</v>
      </c>
      <c r="G848" s="18">
        <v>0</v>
      </c>
      <c r="H848" s="18">
        <v>0</v>
      </c>
      <c r="I848" s="18">
        <v>0</v>
      </c>
      <c r="J848" s="15"/>
    </row>
    <row r="849" spans="1:10" ht="21.75" customHeight="1">
      <c r="A849" s="24" t="s">
        <v>327</v>
      </c>
      <c r="B849" s="15" t="s">
        <v>328</v>
      </c>
      <c r="C849" s="16" t="s">
        <v>9</v>
      </c>
      <c r="D849" s="16" t="s">
        <v>329</v>
      </c>
      <c r="E849" s="17" t="s">
        <v>16</v>
      </c>
      <c r="F849" s="18">
        <f t="shared" si="77"/>
        <v>430.3</v>
      </c>
      <c r="G849" s="18">
        <f>G850+G851+G852+G853</f>
        <v>130.3</v>
      </c>
      <c r="H849" s="18">
        <f>H850+H851+H852+H853</f>
        <v>150</v>
      </c>
      <c r="I849" s="18">
        <f>I850+I851+I852+I853</f>
        <v>150</v>
      </c>
      <c r="J849" s="15" t="s">
        <v>330</v>
      </c>
    </row>
    <row r="850" spans="1:10" ht="21" customHeight="1">
      <c r="A850" s="24"/>
      <c r="B850" s="15"/>
      <c r="C850" s="16"/>
      <c r="D850" s="16"/>
      <c r="E850" s="20" t="s">
        <v>17</v>
      </c>
      <c r="F850" s="18">
        <f t="shared" si="77"/>
        <v>0</v>
      </c>
      <c r="G850" s="18">
        <v>0</v>
      </c>
      <c r="H850" s="18">
        <v>0</v>
      </c>
      <c r="I850" s="18">
        <v>0</v>
      </c>
      <c r="J850" s="15"/>
    </row>
    <row r="851" spans="1:10" ht="24" customHeight="1">
      <c r="A851" s="24"/>
      <c r="B851" s="15"/>
      <c r="C851" s="16"/>
      <c r="D851" s="16"/>
      <c r="E851" s="20" t="s">
        <v>18</v>
      </c>
      <c r="F851" s="18">
        <f t="shared" si="77"/>
        <v>0</v>
      </c>
      <c r="G851" s="18">
        <v>0</v>
      </c>
      <c r="H851" s="18">
        <v>0</v>
      </c>
      <c r="I851" s="18">
        <v>0</v>
      </c>
      <c r="J851" s="15"/>
    </row>
    <row r="852" spans="1:10" ht="19.5" customHeight="1">
      <c r="A852" s="24"/>
      <c r="B852" s="15"/>
      <c r="C852" s="16"/>
      <c r="D852" s="16"/>
      <c r="E852" s="20" t="s">
        <v>19</v>
      </c>
      <c r="F852" s="18">
        <f t="shared" si="77"/>
        <v>0</v>
      </c>
      <c r="G852" s="18">
        <v>0</v>
      </c>
      <c r="H852" s="18">
        <v>0</v>
      </c>
      <c r="I852" s="18">
        <v>0</v>
      </c>
      <c r="J852" s="15"/>
    </row>
    <row r="853" spans="1:10" ht="22.5" customHeight="1">
      <c r="A853" s="24"/>
      <c r="B853" s="15"/>
      <c r="C853" s="16"/>
      <c r="D853" s="16"/>
      <c r="E853" s="20" t="s">
        <v>20</v>
      </c>
      <c r="F853" s="18">
        <v>430.3</v>
      </c>
      <c r="G853" s="18">
        <v>130.3</v>
      </c>
      <c r="H853" s="18">
        <v>150</v>
      </c>
      <c r="I853" s="18">
        <v>150</v>
      </c>
      <c r="J853" s="15"/>
    </row>
    <row r="854" spans="1:10" ht="21" customHeight="1">
      <c r="A854" s="24" t="s">
        <v>331</v>
      </c>
      <c r="B854" s="15" t="s">
        <v>332</v>
      </c>
      <c r="C854" s="16" t="s">
        <v>9</v>
      </c>
      <c r="D854" s="16" t="s">
        <v>333</v>
      </c>
      <c r="E854" s="17" t="s">
        <v>16</v>
      </c>
      <c r="F854" s="18">
        <f aca="true" t="shared" si="78" ref="F854:F857">G854+H854+I854</f>
        <v>280</v>
      </c>
      <c r="G854" s="18">
        <f>G855+G856+G857+G858</f>
        <v>80</v>
      </c>
      <c r="H854" s="18">
        <f>H855+H856+H857+H858</f>
        <v>100</v>
      </c>
      <c r="I854" s="18">
        <f>I855+I856+I857+I858</f>
        <v>100</v>
      </c>
      <c r="J854" s="15" t="s">
        <v>334</v>
      </c>
    </row>
    <row r="855" spans="1:10" ht="25.5" customHeight="1">
      <c r="A855" s="24"/>
      <c r="B855" s="15"/>
      <c r="C855" s="16"/>
      <c r="D855" s="16"/>
      <c r="E855" s="20" t="s">
        <v>17</v>
      </c>
      <c r="F855" s="18">
        <f t="shared" si="78"/>
        <v>0</v>
      </c>
      <c r="G855" s="18">
        <v>0</v>
      </c>
      <c r="H855" s="18">
        <v>0</v>
      </c>
      <c r="I855" s="18">
        <v>0</v>
      </c>
      <c r="J855" s="15"/>
    </row>
    <row r="856" spans="1:10" ht="27" customHeight="1">
      <c r="A856" s="24"/>
      <c r="B856" s="15"/>
      <c r="C856" s="16"/>
      <c r="D856" s="16"/>
      <c r="E856" s="20" t="s">
        <v>18</v>
      </c>
      <c r="F856" s="18">
        <f t="shared" si="78"/>
        <v>0</v>
      </c>
      <c r="G856" s="18">
        <v>0</v>
      </c>
      <c r="H856" s="18">
        <v>0</v>
      </c>
      <c r="I856" s="18">
        <v>0</v>
      </c>
      <c r="J856" s="15"/>
    </row>
    <row r="857" spans="1:10" ht="23.25" customHeight="1">
      <c r="A857" s="24"/>
      <c r="B857" s="15"/>
      <c r="C857" s="16"/>
      <c r="D857" s="16"/>
      <c r="E857" s="20" t="s">
        <v>19</v>
      </c>
      <c r="F857" s="18">
        <f t="shared" si="78"/>
        <v>0</v>
      </c>
      <c r="G857" s="18">
        <v>0</v>
      </c>
      <c r="H857" s="18">
        <v>0</v>
      </c>
      <c r="I857" s="18">
        <v>0</v>
      </c>
      <c r="J857" s="15"/>
    </row>
    <row r="858" spans="1:10" ht="23.25" customHeight="1">
      <c r="A858" s="24"/>
      <c r="B858" s="15"/>
      <c r="C858" s="16"/>
      <c r="D858" s="16"/>
      <c r="E858" s="20" t="s">
        <v>20</v>
      </c>
      <c r="F858" s="18">
        <v>280</v>
      </c>
      <c r="G858" s="18">
        <v>80</v>
      </c>
      <c r="H858" s="18">
        <v>100</v>
      </c>
      <c r="I858" s="18">
        <v>100</v>
      </c>
      <c r="J858" s="15"/>
    </row>
    <row r="859" spans="1:10" ht="16.5" customHeight="1">
      <c r="A859" s="24" t="s">
        <v>335</v>
      </c>
      <c r="B859" s="15" t="s">
        <v>336</v>
      </c>
      <c r="C859" s="16" t="s">
        <v>9</v>
      </c>
      <c r="D859" s="16" t="s">
        <v>62</v>
      </c>
      <c r="E859" s="17" t="s">
        <v>16</v>
      </c>
      <c r="F859" s="18">
        <f>F860+F861+F862+F863</f>
        <v>550</v>
      </c>
      <c r="G859" s="18">
        <f>G860+G861+G862+G863</f>
        <v>150</v>
      </c>
      <c r="H859" s="18">
        <f>H860+H861+H862+H863</f>
        <v>200</v>
      </c>
      <c r="I859" s="18">
        <f>I860+I861+I862+I863</f>
        <v>200</v>
      </c>
      <c r="J859" s="15" t="s">
        <v>337</v>
      </c>
    </row>
    <row r="860" spans="1:10" ht="16.5" customHeight="1">
      <c r="A860" s="24"/>
      <c r="B860" s="15"/>
      <c r="C860" s="16"/>
      <c r="D860" s="16"/>
      <c r="E860" s="20" t="s">
        <v>17</v>
      </c>
      <c r="F860" s="18">
        <f aca="true" t="shared" si="79" ref="F860:F863">G860+H860+I860</f>
        <v>0</v>
      </c>
      <c r="G860" s="18">
        <v>0</v>
      </c>
      <c r="H860" s="18">
        <v>0</v>
      </c>
      <c r="I860" s="18">
        <v>0</v>
      </c>
      <c r="J860" s="15"/>
    </row>
    <row r="861" spans="1:10" ht="16.5" customHeight="1">
      <c r="A861" s="24"/>
      <c r="B861" s="15"/>
      <c r="C861" s="16"/>
      <c r="D861" s="16"/>
      <c r="E861" s="20" t="s">
        <v>18</v>
      </c>
      <c r="F861" s="18">
        <f t="shared" si="79"/>
        <v>0</v>
      </c>
      <c r="G861" s="18">
        <v>0</v>
      </c>
      <c r="H861" s="18">
        <v>0</v>
      </c>
      <c r="I861" s="18">
        <v>0</v>
      </c>
      <c r="J861" s="15"/>
    </row>
    <row r="862" spans="1:10" ht="16.5" customHeight="1">
      <c r="A862" s="24"/>
      <c r="B862" s="15"/>
      <c r="C862" s="16"/>
      <c r="D862" s="16"/>
      <c r="E862" s="20" t="s">
        <v>19</v>
      </c>
      <c r="F862" s="18">
        <f t="shared" si="79"/>
        <v>0</v>
      </c>
      <c r="G862" s="18">
        <v>0</v>
      </c>
      <c r="H862" s="18">
        <v>0</v>
      </c>
      <c r="I862" s="18">
        <v>0</v>
      </c>
      <c r="J862" s="15"/>
    </row>
    <row r="863" spans="1:10" ht="16.5" customHeight="1">
      <c r="A863" s="24"/>
      <c r="B863" s="15"/>
      <c r="C863" s="16"/>
      <c r="D863" s="16"/>
      <c r="E863" s="20" t="s">
        <v>20</v>
      </c>
      <c r="F863" s="18">
        <f t="shared" si="79"/>
        <v>550</v>
      </c>
      <c r="G863" s="18">
        <v>150</v>
      </c>
      <c r="H863" s="18">
        <v>200</v>
      </c>
      <c r="I863" s="18">
        <v>200</v>
      </c>
      <c r="J863" s="15"/>
    </row>
    <row r="864" spans="1:10" ht="16.5" customHeight="1">
      <c r="A864" s="24" t="s">
        <v>338</v>
      </c>
      <c r="B864" s="15" t="s">
        <v>339</v>
      </c>
      <c r="C864" s="16" t="s">
        <v>9</v>
      </c>
      <c r="D864" s="16" t="s">
        <v>62</v>
      </c>
      <c r="E864" s="17" t="s">
        <v>16</v>
      </c>
      <c r="F864" s="18">
        <f>F865+F866+F867+F868</f>
        <v>0</v>
      </c>
      <c r="G864" s="18">
        <f>G865+G866+G867+G868</f>
        <v>0</v>
      </c>
      <c r="H864" s="18">
        <f>H865+H866+H867+H868</f>
        <v>0</v>
      </c>
      <c r="I864" s="18">
        <f>I865+I866+I867+I868</f>
        <v>0</v>
      </c>
      <c r="J864" s="15" t="s">
        <v>340</v>
      </c>
    </row>
    <row r="865" spans="1:10" ht="16.5" customHeight="1">
      <c r="A865" s="24"/>
      <c r="B865" s="15"/>
      <c r="C865" s="16"/>
      <c r="D865" s="16"/>
      <c r="E865" s="20" t="s">
        <v>17</v>
      </c>
      <c r="F865" s="18">
        <f aca="true" t="shared" si="80" ref="F865:F868">G865+H865+I865</f>
        <v>0</v>
      </c>
      <c r="G865" s="18">
        <f aca="true" t="shared" si="81" ref="G865:G867">I865+J865+K865</f>
        <v>0</v>
      </c>
      <c r="H865" s="18">
        <f aca="true" t="shared" si="82" ref="H865:H867">J865+K865+L865</f>
        <v>0</v>
      </c>
      <c r="I865" s="18">
        <f aca="true" t="shared" si="83" ref="I865:I867">K865+L865+M865</f>
        <v>0</v>
      </c>
      <c r="J865" s="15"/>
    </row>
    <row r="866" spans="1:10" ht="16.5" customHeight="1">
      <c r="A866" s="24"/>
      <c r="B866" s="15"/>
      <c r="C866" s="16"/>
      <c r="D866" s="16"/>
      <c r="E866" s="20" t="s">
        <v>18</v>
      </c>
      <c r="F866" s="18">
        <f t="shared" si="80"/>
        <v>0</v>
      </c>
      <c r="G866" s="18">
        <f t="shared" si="81"/>
        <v>0</v>
      </c>
      <c r="H866" s="18">
        <f t="shared" si="82"/>
        <v>0</v>
      </c>
      <c r="I866" s="18">
        <f t="shared" si="83"/>
        <v>0</v>
      </c>
      <c r="J866" s="15"/>
    </row>
    <row r="867" spans="1:10" ht="16.5" customHeight="1">
      <c r="A867" s="24"/>
      <c r="B867" s="15"/>
      <c r="C867" s="16"/>
      <c r="D867" s="16"/>
      <c r="E867" s="20" t="s">
        <v>19</v>
      </c>
      <c r="F867" s="18">
        <f t="shared" si="80"/>
        <v>0</v>
      </c>
      <c r="G867" s="18">
        <f t="shared" si="81"/>
        <v>0</v>
      </c>
      <c r="H867" s="18">
        <f t="shared" si="82"/>
        <v>0</v>
      </c>
      <c r="I867" s="18">
        <f t="shared" si="83"/>
        <v>0</v>
      </c>
      <c r="J867" s="15"/>
    </row>
    <row r="868" spans="1:10" ht="16.5" customHeight="1">
      <c r="A868" s="24"/>
      <c r="B868" s="15"/>
      <c r="C868" s="16"/>
      <c r="D868" s="16"/>
      <c r="E868" s="20" t="s">
        <v>20</v>
      </c>
      <c r="F868" s="18">
        <f t="shared" si="80"/>
        <v>0</v>
      </c>
      <c r="G868" s="18">
        <v>0</v>
      </c>
      <c r="H868" s="18">
        <v>0</v>
      </c>
      <c r="I868" s="18">
        <v>0</v>
      </c>
      <c r="J868" s="15"/>
    </row>
    <row r="869" spans="1:10" ht="16.5" customHeight="1">
      <c r="A869" s="24" t="s">
        <v>341</v>
      </c>
      <c r="B869" s="15" t="s">
        <v>342</v>
      </c>
      <c r="C869" s="16" t="s">
        <v>9</v>
      </c>
      <c r="D869" s="16" t="s">
        <v>62</v>
      </c>
      <c r="E869" s="17" t="s">
        <v>16</v>
      </c>
      <c r="F869" s="18">
        <f>F870+F871+F872+F873</f>
        <v>0</v>
      </c>
      <c r="G869" s="18">
        <f>G870+G871+G872+G873</f>
        <v>0</v>
      </c>
      <c r="H869" s="18">
        <f>H870+H871+H872+H873</f>
        <v>0</v>
      </c>
      <c r="I869" s="18">
        <f>I870+I871+I872+I873</f>
        <v>0</v>
      </c>
      <c r="J869" s="15" t="s">
        <v>343</v>
      </c>
    </row>
    <row r="870" spans="1:10" ht="16.5" customHeight="1">
      <c r="A870" s="24"/>
      <c r="B870" s="15"/>
      <c r="C870" s="16"/>
      <c r="D870" s="16"/>
      <c r="E870" s="20" t="s">
        <v>17</v>
      </c>
      <c r="F870" s="18">
        <f aca="true" t="shared" si="84" ref="F870:F878">G870+H870+I870</f>
        <v>0</v>
      </c>
      <c r="G870" s="18">
        <f aca="true" t="shared" si="85" ref="G870:G872">I870+J870+K870</f>
        <v>0</v>
      </c>
      <c r="H870" s="18">
        <f aca="true" t="shared" si="86" ref="H870:H872">J870+K870+L870</f>
        <v>0</v>
      </c>
      <c r="I870" s="18">
        <f aca="true" t="shared" si="87" ref="I870:I872">K870+L870+M870</f>
        <v>0</v>
      </c>
      <c r="J870" s="15"/>
    </row>
    <row r="871" spans="1:10" ht="16.5" customHeight="1">
      <c r="A871" s="24"/>
      <c r="B871" s="15"/>
      <c r="C871" s="16"/>
      <c r="D871" s="16"/>
      <c r="E871" s="20" t="s">
        <v>18</v>
      </c>
      <c r="F871" s="18">
        <f t="shared" si="84"/>
        <v>0</v>
      </c>
      <c r="G871" s="18">
        <f t="shared" si="85"/>
        <v>0</v>
      </c>
      <c r="H871" s="18">
        <f t="shared" si="86"/>
        <v>0</v>
      </c>
      <c r="I871" s="18">
        <f t="shared" si="87"/>
        <v>0</v>
      </c>
      <c r="J871" s="15"/>
    </row>
    <row r="872" spans="1:10" ht="16.5" customHeight="1">
      <c r="A872" s="24"/>
      <c r="B872" s="15"/>
      <c r="C872" s="16"/>
      <c r="D872" s="16"/>
      <c r="E872" s="20" t="s">
        <v>19</v>
      </c>
      <c r="F872" s="18">
        <f t="shared" si="84"/>
        <v>0</v>
      </c>
      <c r="G872" s="18">
        <f t="shared" si="85"/>
        <v>0</v>
      </c>
      <c r="H872" s="18">
        <f t="shared" si="86"/>
        <v>0</v>
      </c>
      <c r="I872" s="18">
        <f t="shared" si="87"/>
        <v>0</v>
      </c>
      <c r="J872" s="15"/>
    </row>
    <row r="873" spans="1:10" ht="16.5" customHeight="1">
      <c r="A873" s="24"/>
      <c r="B873" s="15"/>
      <c r="C873" s="16"/>
      <c r="D873" s="16"/>
      <c r="E873" s="20" t="s">
        <v>20</v>
      </c>
      <c r="F873" s="18">
        <f t="shared" si="84"/>
        <v>0</v>
      </c>
      <c r="G873" s="18">
        <v>0</v>
      </c>
      <c r="H873" s="18">
        <v>0</v>
      </c>
      <c r="I873" s="18">
        <v>0</v>
      </c>
      <c r="J873" s="15"/>
    </row>
    <row r="874" spans="1:10" ht="16.5" customHeight="1" hidden="1">
      <c r="A874" s="24" t="s">
        <v>344</v>
      </c>
      <c r="B874" s="15"/>
      <c r="C874" s="16"/>
      <c r="D874" s="16"/>
      <c r="E874" s="17" t="s">
        <v>16</v>
      </c>
      <c r="F874" s="18">
        <f t="shared" si="84"/>
        <v>0</v>
      </c>
      <c r="G874" s="18">
        <f>G875+G876+G877+G878</f>
        <v>0</v>
      </c>
      <c r="H874" s="18">
        <f>H875+H876+H877+H878</f>
        <v>0</v>
      </c>
      <c r="I874" s="18">
        <f>I875+I876+I877+I878</f>
        <v>0</v>
      </c>
      <c r="J874" s="15"/>
    </row>
    <row r="875" spans="1:10" ht="16.5" customHeight="1" hidden="1">
      <c r="A875" s="24"/>
      <c r="B875" s="15"/>
      <c r="C875" s="16"/>
      <c r="D875" s="16"/>
      <c r="E875" s="20" t="s">
        <v>17</v>
      </c>
      <c r="F875" s="18">
        <f t="shared" si="84"/>
        <v>0</v>
      </c>
      <c r="G875" s="18">
        <v>0</v>
      </c>
      <c r="H875" s="18">
        <v>0</v>
      </c>
      <c r="I875" s="18">
        <v>0</v>
      </c>
      <c r="J875" s="15"/>
    </row>
    <row r="876" spans="1:10" ht="16.5" customHeight="1" hidden="1">
      <c r="A876" s="24"/>
      <c r="B876" s="15"/>
      <c r="C876" s="16"/>
      <c r="D876" s="16"/>
      <c r="E876" s="20" t="s">
        <v>18</v>
      </c>
      <c r="F876" s="18">
        <f t="shared" si="84"/>
        <v>0</v>
      </c>
      <c r="G876" s="18">
        <v>0</v>
      </c>
      <c r="H876" s="18">
        <v>0</v>
      </c>
      <c r="I876" s="18">
        <v>0</v>
      </c>
      <c r="J876" s="15"/>
    </row>
    <row r="877" spans="1:10" ht="16.5" customHeight="1" hidden="1">
      <c r="A877" s="24"/>
      <c r="B877" s="15"/>
      <c r="C877" s="16"/>
      <c r="D877" s="16"/>
      <c r="E877" s="20" t="s">
        <v>19</v>
      </c>
      <c r="F877" s="18">
        <f t="shared" si="84"/>
        <v>0</v>
      </c>
      <c r="G877" s="18">
        <v>0</v>
      </c>
      <c r="H877" s="18">
        <v>0</v>
      </c>
      <c r="I877" s="18">
        <v>0</v>
      </c>
      <c r="J877" s="15"/>
    </row>
    <row r="878" spans="1:10" ht="16.5" customHeight="1" hidden="1">
      <c r="A878" s="24"/>
      <c r="B878" s="15"/>
      <c r="C878" s="16"/>
      <c r="D878" s="16"/>
      <c r="E878" s="20" t="s">
        <v>20</v>
      </c>
      <c r="F878" s="18">
        <f t="shared" si="84"/>
        <v>0</v>
      </c>
      <c r="G878" s="18">
        <v>0</v>
      </c>
      <c r="H878" s="18">
        <v>0</v>
      </c>
      <c r="I878" s="18">
        <v>0</v>
      </c>
      <c r="J878" s="15"/>
    </row>
    <row r="879" spans="1:10" ht="14.25">
      <c r="A879" s="23" t="s">
        <v>345</v>
      </c>
      <c r="B879" s="23"/>
      <c r="C879" s="23"/>
      <c r="D879" s="23"/>
      <c r="E879" s="23"/>
      <c r="F879" s="23"/>
      <c r="G879" s="23"/>
      <c r="H879" s="23"/>
      <c r="I879" s="23"/>
      <c r="J879" s="23"/>
    </row>
    <row r="880" spans="1:10" ht="18" customHeight="1">
      <c r="A880" s="23" t="s">
        <v>346</v>
      </c>
      <c r="B880" s="23"/>
      <c r="C880" s="23"/>
      <c r="D880" s="23"/>
      <c r="E880" s="23"/>
      <c r="F880" s="23"/>
      <c r="G880" s="23"/>
      <c r="H880" s="23"/>
      <c r="I880" s="23"/>
      <c r="J880" s="23"/>
    </row>
    <row r="881" spans="1:10" s="3" customFormat="1" ht="23.25" customHeight="1">
      <c r="A881" s="14" t="s">
        <v>347</v>
      </c>
      <c r="B881" s="35" t="s">
        <v>348</v>
      </c>
      <c r="C881" s="16" t="s">
        <v>9</v>
      </c>
      <c r="D881" s="16" t="s">
        <v>349</v>
      </c>
      <c r="E881" s="17" t="s">
        <v>16</v>
      </c>
      <c r="F881" s="18">
        <f>F882+F883+F884+F885</f>
        <v>3300</v>
      </c>
      <c r="G881" s="18">
        <f>G882+G883+G884+G885</f>
        <v>1000</v>
      </c>
      <c r="H881" s="18">
        <f>H882+H883+H884+H885</f>
        <v>1100</v>
      </c>
      <c r="I881" s="18">
        <f>I882+I883+I884+I885</f>
        <v>1200</v>
      </c>
      <c r="J881" s="15" t="s">
        <v>350</v>
      </c>
    </row>
    <row r="882" spans="1:10" s="3" customFormat="1" ht="24" customHeight="1">
      <c r="A882" s="14"/>
      <c r="B882" s="35"/>
      <c r="C882" s="16"/>
      <c r="D882" s="16"/>
      <c r="E882" s="20" t="s">
        <v>17</v>
      </c>
      <c r="F882" s="18">
        <f aca="true" t="shared" si="88" ref="F882:F885">G882+H882+I882</f>
        <v>0</v>
      </c>
      <c r="G882" s="18">
        <f aca="true" t="shared" si="89" ref="G882:G883">I882+J882+K882</f>
        <v>0</v>
      </c>
      <c r="H882" s="18">
        <f aca="true" t="shared" si="90" ref="H882:H883">J882+K882+L882</f>
        <v>0</v>
      </c>
      <c r="I882" s="18">
        <f aca="true" t="shared" si="91" ref="I882:I883">K882+L882+M882</f>
        <v>0</v>
      </c>
      <c r="J882" s="15"/>
    </row>
    <row r="883" spans="1:10" s="3" customFormat="1" ht="20.25" customHeight="1">
      <c r="A883" s="14"/>
      <c r="B883" s="35"/>
      <c r="C883" s="16"/>
      <c r="D883" s="16"/>
      <c r="E883" s="20" t="s">
        <v>18</v>
      </c>
      <c r="F883" s="18">
        <f t="shared" si="88"/>
        <v>0</v>
      </c>
      <c r="G883" s="18">
        <f t="shared" si="89"/>
        <v>0</v>
      </c>
      <c r="H883" s="18">
        <f t="shared" si="90"/>
        <v>0</v>
      </c>
      <c r="I883" s="18">
        <f t="shared" si="91"/>
        <v>0</v>
      </c>
      <c r="J883" s="15"/>
    </row>
    <row r="884" spans="1:10" s="3" customFormat="1" ht="21.75" customHeight="1">
      <c r="A884" s="14"/>
      <c r="B884" s="35"/>
      <c r="C884" s="16"/>
      <c r="D884" s="16"/>
      <c r="E884" s="20" t="s">
        <v>19</v>
      </c>
      <c r="F884" s="18">
        <f t="shared" si="88"/>
        <v>3300</v>
      </c>
      <c r="G884" s="18">
        <v>1000</v>
      </c>
      <c r="H884" s="18">
        <v>1100</v>
      </c>
      <c r="I884" s="18">
        <v>1200</v>
      </c>
      <c r="J884" s="15"/>
    </row>
    <row r="885" spans="1:10" s="3" customFormat="1" ht="23.25" customHeight="1">
      <c r="A885" s="14"/>
      <c r="B885" s="35"/>
      <c r="C885" s="16"/>
      <c r="D885" s="16"/>
      <c r="E885" s="20" t="s">
        <v>20</v>
      </c>
      <c r="F885" s="18">
        <f t="shared" si="88"/>
        <v>0</v>
      </c>
      <c r="G885" s="18">
        <f>I885+J885+K885</f>
        <v>0</v>
      </c>
      <c r="H885" s="18">
        <f>J885+K885+L885</f>
        <v>0</v>
      </c>
      <c r="I885" s="18">
        <f>K885+L885+M885</f>
        <v>0</v>
      </c>
      <c r="J885" s="15"/>
    </row>
    <row r="886" spans="1:10" ht="19.5" customHeight="1">
      <c r="A886" s="24" t="s">
        <v>351</v>
      </c>
      <c r="B886" s="63" t="s">
        <v>352</v>
      </c>
      <c r="C886" s="37" t="s">
        <v>9</v>
      </c>
      <c r="D886" s="37" t="s">
        <v>349</v>
      </c>
      <c r="E886" s="17" t="s">
        <v>16</v>
      </c>
      <c r="F886" s="18">
        <f>F887+F888+F889+F890</f>
        <v>1800</v>
      </c>
      <c r="G886" s="18">
        <f>G887+G888+G889+G890</f>
        <v>500</v>
      </c>
      <c r="H886" s="18">
        <f>H887+H888+H889+H890</f>
        <v>600</v>
      </c>
      <c r="I886" s="18">
        <f>I887+I888+I889+I890</f>
        <v>700</v>
      </c>
      <c r="J886" s="64" t="s">
        <v>353</v>
      </c>
    </row>
    <row r="887" spans="1:10" ht="23.25" customHeight="1">
      <c r="A887" s="24"/>
      <c r="B887" s="63"/>
      <c r="C887" s="37"/>
      <c r="D887" s="37"/>
      <c r="E887" s="20" t="s">
        <v>17</v>
      </c>
      <c r="F887" s="18">
        <f aca="true" t="shared" si="92" ref="F887:F890">G887+H887+I887</f>
        <v>0</v>
      </c>
      <c r="G887" s="18">
        <v>0</v>
      </c>
      <c r="H887" s="18">
        <v>0</v>
      </c>
      <c r="I887" s="18">
        <v>0</v>
      </c>
      <c r="J887" s="64"/>
    </row>
    <row r="888" spans="1:10" ht="20.25" customHeight="1">
      <c r="A888" s="24"/>
      <c r="B888" s="63"/>
      <c r="C888" s="37"/>
      <c r="D888" s="37"/>
      <c r="E888" s="20" t="s">
        <v>18</v>
      </c>
      <c r="F888" s="18">
        <f t="shared" si="92"/>
        <v>0</v>
      </c>
      <c r="G888" s="18">
        <v>0</v>
      </c>
      <c r="H888" s="18">
        <v>0</v>
      </c>
      <c r="I888" s="18">
        <v>0</v>
      </c>
      <c r="J888" s="64"/>
    </row>
    <row r="889" spans="1:10" ht="18" customHeight="1">
      <c r="A889" s="24"/>
      <c r="B889" s="63"/>
      <c r="C889" s="37"/>
      <c r="D889" s="37"/>
      <c r="E889" s="20" t="s">
        <v>19</v>
      </c>
      <c r="F889" s="18">
        <f t="shared" si="92"/>
        <v>1800</v>
      </c>
      <c r="G889" s="18">
        <v>500</v>
      </c>
      <c r="H889" s="18">
        <v>600</v>
      </c>
      <c r="I889" s="18">
        <v>700</v>
      </c>
      <c r="J889" s="64"/>
    </row>
    <row r="890" spans="1:10" ht="21" customHeight="1">
      <c r="A890" s="24"/>
      <c r="B890" s="63"/>
      <c r="C890" s="37"/>
      <c r="D890" s="37"/>
      <c r="E890" s="20" t="s">
        <v>20</v>
      </c>
      <c r="F890" s="18">
        <f t="shared" si="92"/>
        <v>0</v>
      </c>
      <c r="G890" s="18">
        <v>0</v>
      </c>
      <c r="H890" s="18">
        <v>0</v>
      </c>
      <c r="I890" s="18">
        <v>0</v>
      </c>
      <c r="J890" s="64"/>
    </row>
    <row r="891" spans="1:10" ht="21.75" customHeight="1">
      <c r="A891" s="24" t="s">
        <v>354</v>
      </c>
      <c r="B891" s="65" t="s">
        <v>355</v>
      </c>
      <c r="C891" s="66" t="s">
        <v>9</v>
      </c>
      <c r="D891" s="66" t="s">
        <v>349</v>
      </c>
      <c r="E891" s="17" t="s">
        <v>16</v>
      </c>
      <c r="F891" s="18">
        <f>F892+F893+F894+F895</f>
        <v>900</v>
      </c>
      <c r="G891" s="18">
        <f>G892+G893+G894+G895</f>
        <v>200</v>
      </c>
      <c r="H891" s="18">
        <f>H892+H893+H894+H895</f>
        <v>300</v>
      </c>
      <c r="I891" s="18">
        <f>I892+I893+I894+I895</f>
        <v>400</v>
      </c>
      <c r="J891" s="65" t="s">
        <v>356</v>
      </c>
    </row>
    <row r="892" spans="1:10" ht="16.5" customHeight="1">
      <c r="A892" s="24"/>
      <c r="B892" s="65"/>
      <c r="C892" s="66"/>
      <c r="D892" s="66"/>
      <c r="E892" s="20" t="s">
        <v>17</v>
      </c>
      <c r="F892" s="18">
        <f aca="true" t="shared" si="93" ref="F892:F895">G892+H892+I892</f>
        <v>0</v>
      </c>
      <c r="G892" s="18">
        <v>0</v>
      </c>
      <c r="H892" s="18">
        <v>0</v>
      </c>
      <c r="I892" s="18">
        <v>0</v>
      </c>
      <c r="J892" s="65"/>
    </row>
    <row r="893" spans="1:10" ht="16.5" customHeight="1">
      <c r="A893" s="24"/>
      <c r="B893" s="65"/>
      <c r="C893" s="66"/>
      <c r="D893" s="66"/>
      <c r="E893" s="20" t="s">
        <v>18</v>
      </c>
      <c r="F893" s="18">
        <f t="shared" si="93"/>
        <v>0</v>
      </c>
      <c r="G893" s="18">
        <v>0</v>
      </c>
      <c r="H893" s="18">
        <v>0</v>
      </c>
      <c r="I893" s="18">
        <v>0</v>
      </c>
      <c r="J893" s="65"/>
    </row>
    <row r="894" spans="1:10" ht="16.5" customHeight="1">
      <c r="A894" s="24"/>
      <c r="B894" s="65"/>
      <c r="C894" s="66"/>
      <c r="D894" s="66"/>
      <c r="E894" s="20" t="s">
        <v>19</v>
      </c>
      <c r="F894" s="18">
        <f t="shared" si="93"/>
        <v>900</v>
      </c>
      <c r="G894" s="18">
        <v>200</v>
      </c>
      <c r="H894" s="18">
        <v>300</v>
      </c>
      <c r="I894" s="67">
        <v>400</v>
      </c>
      <c r="J894" s="65"/>
    </row>
    <row r="895" spans="1:10" ht="16.5" customHeight="1">
      <c r="A895" s="24"/>
      <c r="B895" s="65"/>
      <c r="C895" s="66"/>
      <c r="D895" s="66"/>
      <c r="E895" s="20" t="s">
        <v>20</v>
      </c>
      <c r="F895" s="18">
        <f t="shared" si="93"/>
        <v>0</v>
      </c>
      <c r="G895" s="18">
        <v>0</v>
      </c>
      <c r="H895" s="18">
        <v>0</v>
      </c>
      <c r="I895" s="18">
        <v>0</v>
      </c>
      <c r="J895" s="65"/>
    </row>
    <row r="896" spans="1:10" ht="16.5" customHeight="1">
      <c r="A896" s="24" t="s">
        <v>357</v>
      </c>
      <c r="B896" s="15" t="s">
        <v>358</v>
      </c>
      <c r="C896" s="16" t="s">
        <v>9</v>
      </c>
      <c r="D896" s="16" t="s">
        <v>163</v>
      </c>
      <c r="E896" s="17" t="s">
        <v>16</v>
      </c>
      <c r="F896" s="18">
        <f>F897+F898+F899+F900</f>
        <v>900</v>
      </c>
      <c r="G896" s="18">
        <f>G897+G898+G899+G900</f>
        <v>900</v>
      </c>
      <c r="H896" s="18">
        <f>H897+H898+H899+H900</f>
        <v>0</v>
      </c>
      <c r="I896" s="18">
        <f>I897+I898+I899+I900</f>
        <v>0</v>
      </c>
      <c r="J896" s="15" t="s">
        <v>359</v>
      </c>
    </row>
    <row r="897" spans="1:10" ht="16.5" customHeight="1">
      <c r="A897" s="24"/>
      <c r="B897" s="15"/>
      <c r="C897" s="16"/>
      <c r="D897" s="16"/>
      <c r="E897" s="20" t="s">
        <v>17</v>
      </c>
      <c r="F897" s="18">
        <f aca="true" t="shared" si="94" ref="F897:F900">G897+H897+I897</f>
        <v>0</v>
      </c>
      <c r="G897" s="18">
        <v>0</v>
      </c>
      <c r="H897" s="18">
        <v>0</v>
      </c>
      <c r="I897" s="18">
        <v>0</v>
      </c>
      <c r="J897" s="15"/>
    </row>
    <row r="898" spans="1:10" ht="16.5" customHeight="1">
      <c r="A898" s="24"/>
      <c r="B898" s="15"/>
      <c r="C898" s="16"/>
      <c r="D898" s="16"/>
      <c r="E898" s="20" t="s">
        <v>18</v>
      </c>
      <c r="F898" s="18">
        <f t="shared" si="94"/>
        <v>0</v>
      </c>
      <c r="G898" s="18">
        <v>0</v>
      </c>
      <c r="H898" s="18">
        <v>0</v>
      </c>
      <c r="I898" s="18">
        <v>0</v>
      </c>
      <c r="J898" s="15"/>
    </row>
    <row r="899" spans="1:10" ht="16.5" customHeight="1">
      <c r="A899" s="24"/>
      <c r="B899" s="15"/>
      <c r="C899" s="16"/>
      <c r="D899" s="16"/>
      <c r="E899" s="20" t="s">
        <v>19</v>
      </c>
      <c r="F899" s="18">
        <f t="shared" si="94"/>
        <v>900</v>
      </c>
      <c r="G899" s="18">
        <v>900</v>
      </c>
      <c r="H899" s="18">
        <v>0</v>
      </c>
      <c r="I899" s="18">
        <v>0</v>
      </c>
      <c r="J899" s="15"/>
    </row>
    <row r="900" spans="1:10" ht="16.5" customHeight="1">
      <c r="A900" s="24"/>
      <c r="B900" s="15"/>
      <c r="C900" s="16"/>
      <c r="D900" s="16"/>
      <c r="E900" s="20" t="s">
        <v>20</v>
      </c>
      <c r="F900" s="18">
        <f t="shared" si="94"/>
        <v>0</v>
      </c>
      <c r="G900" s="18">
        <v>0</v>
      </c>
      <c r="H900" s="18">
        <v>0</v>
      </c>
      <c r="I900" s="18">
        <v>0</v>
      </c>
      <c r="J900" s="15"/>
    </row>
    <row r="901" spans="1:10" ht="16.5" customHeight="1">
      <c r="A901" s="24" t="s">
        <v>360</v>
      </c>
      <c r="B901" s="15" t="s">
        <v>361</v>
      </c>
      <c r="C901" s="16" t="s">
        <v>9</v>
      </c>
      <c r="D901" s="16" t="s">
        <v>163</v>
      </c>
      <c r="E901" s="17" t="s">
        <v>16</v>
      </c>
      <c r="F901" s="18">
        <f>F902+F903+F904+F905</f>
        <v>2500</v>
      </c>
      <c r="G901" s="18">
        <f>G902+G903+G904+G905</f>
        <v>500</v>
      </c>
      <c r="H901" s="18">
        <f>H902+H903+H904+H905</f>
        <v>2000</v>
      </c>
      <c r="I901" s="18">
        <f>I902+I903+I904+I905</f>
        <v>0</v>
      </c>
      <c r="J901" s="15" t="s">
        <v>359</v>
      </c>
    </row>
    <row r="902" spans="1:10" ht="14.25">
      <c r="A902" s="24"/>
      <c r="B902" s="15"/>
      <c r="C902" s="16"/>
      <c r="D902" s="16"/>
      <c r="E902" s="20" t="s">
        <v>17</v>
      </c>
      <c r="F902" s="18">
        <f aca="true" t="shared" si="95" ref="F902:F905">G902+H902+I902</f>
        <v>0</v>
      </c>
      <c r="G902" s="18">
        <v>0</v>
      </c>
      <c r="H902" s="18">
        <v>0</v>
      </c>
      <c r="I902" s="18">
        <v>0</v>
      </c>
      <c r="J902" s="15"/>
    </row>
    <row r="903" spans="1:10" ht="14.25">
      <c r="A903" s="24"/>
      <c r="B903" s="15"/>
      <c r="C903" s="16"/>
      <c r="D903" s="16"/>
      <c r="E903" s="20" t="s">
        <v>18</v>
      </c>
      <c r="F903" s="18">
        <f t="shared" si="95"/>
        <v>0</v>
      </c>
      <c r="G903" s="18">
        <v>0</v>
      </c>
      <c r="H903" s="18">
        <v>0</v>
      </c>
      <c r="I903" s="18">
        <v>0</v>
      </c>
      <c r="J903" s="15"/>
    </row>
    <row r="904" spans="1:10" ht="14.25">
      <c r="A904" s="24"/>
      <c r="B904" s="15"/>
      <c r="C904" s="16"/>
      <c r="D904" s="16"/>
      <c r="E904" s="20" t="s">
        <v>19</v>
      </c>
      <c r="F904" s="18">
        <f t="shared" si="95"/>
        <v>2500</v>
      </c>
      <c r="G904" s="18">
        <v>500</v>
      </c>
      <c r="H904" s="18">
        <v>2000</v>
      </c>
      <c r="I904" s="18">
        <v>0</v>
      </c>
      <c r="J904" s="15"/>
    </row>
    <row r="905" spans="1:10" ht="14.25">
      <c r="A905" s="24"/>
      <c r="B905" s="15"/>
      <c r="C905" s="16"/>
      <c r="D905" s="16"/>
      <c r="E905" s="20" t="s">
        <v>20</v>
      </c>
      <c r="F905" s="18">
        <f t="shared" si="95"/>
        <v>0</v>
      </c>
      <c r="G905" s="18">
        <v>0</v>
      </c>
      <c r="H905" s="18">
        <v>0</v>
      </c>
      <c r="I905" s="18">
        <v>0</v>
      </c>
      <c r="J905" s="15"/>
    </row>
    <row r="906" spans="1:10" ht="20.25" customHeight="1">
      <c r="A906" s="24" t="s">
        <v>362</v>
      </c>
      <c r="B906" s="15" t="s">
        <v>363</v>
      </c>
      <c r="C906" s="16" t="s">
        <v>9</v>
      </c>
      <c r="D906" s="16" t="s">
        <v>120</v>
      </c>
      <c r="E906" s="17" t="s">
        <v>16</v>
      </c>
      <c r="F906" s="18">
        <f>F907+F908+F909+F910</f>
        <v>2177</v>
      </c>
      <c r="G906" s="18">
        <f>G907+G908+G909+G910</f>
        <v>2177</v>
      </c>
      <c r="H906" s="18">
        <f>H907+H908+H909+H910</f>
        <v>0</v>
      </c>
      <c r="I906" s="18">
        <f>I907+I908+I909+I910</f>
        <v>0</v>
      </c>
      <c r="J906" s="35" t="s">
        <v>364</v>
      </c>
    </row>
    <row r="907" spans="1:10" ht="17.25" customHeight="1">
      <c r="A907" s="24"/>
      <c r="B907" s="15"/>
      <c r="C907" s="16"/>
      <c r="D907" s="16"/>
      <c r="E907" s="20" t="s">
        <v>17</v>
      </c>
      <c r="F907" s="18">
        <f aca="true" t="shared" si="96" ref="F907:F908">G907+H907+I907</f>
        <v>0</v>
      </c>
      <c r="G907" s="18">
        <v>0</v>
      </c>
      <c r="H907" s="18">
        <v>0</v>
      </c>
      <c r="I907" s="18">
        <v>0</v>
      </c>
      <c r="J907" s="35"/>
    </row>
    <row r="908" spans="1:10" ht="24" customHeight="1">
      <c r="A908" s="24"/>
      <c r="B908" s="15"/>
      <c r="C908" s="16"/>
      <c r="D908" s="16"/>
      <c r="E908" s="20" t="s">
        <v>18</v>
      </c>
      <c r="F908" s="18">
        <f t="shared" si="96"/>
        <v>0</v>
      </c>
      <c r="G908" s="18">
        <v>0</v>
      </c>
      <c r="H908" s="18">
        <v>0</v>
      </c>
      <c r="I908" s="18">
        <v>0</v>
      </c>
      <c r="J908" s="35"/>
    </row>
    <row r="909" spans="1:10" ht="24" customHeight="1">
      <c r="A909" s="24"/>
      <c r="B909" s="15"/>
      <c r="C909" s="16"/>
      <c r="D909" s="16"/>
      <c r="E909" s="20" t="s">
        <v>19</v>
      </c>
      <c r="F909" s="18">
        <v>2177</v>
      </c>
      <c r="G909" s="18">
        <v>2177</v>
      </c>
      <c r="H909" s="18">
        <v>0</v>
      </c>
      <c r="I909" s="18">
        <v>0</v>
      </c>
      <c r="J909" s="35"/>
    </row>
    <row r="910" spans="1:10" ht="23.25" customHeight="1">
      <c r="A910" s="24"/>
      <c r="B910" s="15"/>
      <c r="C910" s="16"/>
      <c r="D910" s="16"/>
      <c r="E910" s="20" t="s">
        <v>20</v>
      </c>
      <c r="F910" s="18">
        <f>G910+H910+I910</f>
        <v>0</v>
      </c>
      <c r="G910" s="18">
        <v>0</v>
      </c>
      <c r="H910" s="18">
        <v>0</v>
      </c>
      <c r="I910" s="18">
        <v>0</v>
      </c>
      <c r="J910" s="35"/>
    </row>
    <row r="911" spans="1:10" ht="21" customHeight="1">
      <c r="A911" s="24" t="s">
        <v>365</v>
      </c>
      <c r="B911" s="15" t="s">
        <v>366</v>
      </c>
      <c r="C911" s="16" t="s">
        <v>9</v>
      </c>
      <c r="D911" s="16" t="s">
        <v>120</v>
      </c>
      <c r="E911" s="17" t="s">
        <v>16</v>
      </c>
      <c r="F911" s="18">
        <f>F912+F913+F914+F915</f>
        <v>2096.2</v>
      </c>
      <c r="G911" s="18">
        <f>G912+G913+G914+G915</f>
        <v>2096.2</v>
      </c>
      <c r="H911" s="18">
        <f>H912+H913+H914+H915</f>
        <v>0</v>
      </c>
      <c r="I911" s="18">
        <f>I912+I913+I914+I915</f>
        <v>0</v>
      </c>
      <c r="J911" s="15" t="s">
        <v>364</v>
      </c>
    </row>
    <row r="912" spans="1:10" ht="21" customHeight="1">
      <c r="A912" s="24"/>
      <c r="B912" s="15"/>
      <c r="C912" s="16"/>
      <c r="D912" s="16"/>
      <c r="E912" s="20" t="s">
        <v>17</v>
      </c>
      <c r="F912" s="18">
        <f aca="true" t="shared" si="97" ref="F912:F913">G912+H912+I912</f>
        <v>0</v>
      </c>
      <c r="G912" s="18">
        <v>0</v>
      </c>
      <c r="H912" s="18">
        <v>0</v>
      </c>
      <c r="I912" s="18">
        <v>0</v>
      </c>
      <c r="J912" s="15"/>
    </row>
    <row r="913" spans="1:10" ht="22.5" customHeight="1">
      <c r="A913" s="24"/>
      <c r="B913" s="15"/>
      <c r="C913" s="16"/>
      <c r="D913" s="16"/>
      <c r="E913" s="20" t="s">
        <v>18</v>
      </c>
      <c r="F913" s="18">
        <f t="shared" si="97"/>
        <v>0</v>
      </c>
      <c r="G913" s="18">
        <v>0</v>
      </c>
      <c r="H913" s="18">
        <v>0</v>
      </c>
      <c r="I913" s="18">
        <v>0</v>
      </c>
      <c r="J913" s="15"/>
    </row>
    <row r="914" spans="1:10" ht="19.5" customHeight="1">
      <c r="A914" s="24"/>
      <c r="B914" s="15"/>
      <c r="C914" s="16"/>
      <c r="D914" s="16"/>
      <c r="E914" s="20" t="s">
        <v>19</v>
      </c>
      <c r="F914" s="18">
        <v>2096.2</v>
      </c>
      <c r="G914" s="18">
        <v>2096.2</v>
      </c>
      <c r="H914" s="18">
        <v>0</v>
      </c>
      <c r="I914" s="18">
        <v>0</v>
      </c>
      <c r="J914" s="15"/>
    </row>
    <row r="915" spans="1:10" ht="24.75" customHeight="1">
      <c r="A915" s="24"/>
      <c r="B915" s="15"/>
      <c r="C915" s="16"/>
      <c r="D915" s="16"/>
      <c r="E915" s="20" t="s">
        <v>20</v>
      </c>
      <c r="F915" s="18">
        <f>G915+H915+I915</f>
        <v>0</v>
      </c>
      <c r="G915" s="18">
        <v>0</v>
      </c>
      <c r="H915" s="18">
        <v>0</v>
      </c>
      <c r="I915" s="18">
        <v>0</v>
      </c>
      <c r="J915" s="15"/>
    </row>
    <row r="916" spans="1:10" ht="22.5" customHeight="1" hidden="1">
      <c r="A916" s="24" t="s">
        <v>367</v>
      </c>
      <c r="B916" s="15"/>
      <c r="C916" s="16"/>
      <c r="D916" s="16"/>
      <c r="E916" s="17" t="s">
        <v>16</v>
      </c>
      <c r="F916" s="18">
        <f>F917+F918+F919+F920</f>
        <v>0</v>
      </c>
      <c r="G916" s="18">
        <f>G917+G918+G919+G920</f>
        <v>0</v>
      </c>
      <c r="H916" s="18">
        <f>H917+H918+H919+H920</f>
        <v>0</v>
      </c>
      <c r="I916" s="18">
        <f>I917+I918+I919+I920</f>
        <v>0</v>
      </c>
      <c r="J916" s="15"/>
    </row>
    <row r="917" spans="1:10" ht="21.75" customHeight="1" hidden="1">
      <c r="A917" s="24"/>
      <c r="B917" s="15"/>
      <c r="C917" s="16"/>
      <c r="D917" s="16"/>
      <c r="E917" s="20" t="s">
        <v>17</v>
      </c>
      <c r="F917" s="18">
        <f aca="true" t="shared" si="98" ref="F917:F920">G917+H917+I917</f>
        <v>0</v>
      </c>
      <c r="G917" s="18">
        <v>0</v>
      </c>
      <c r="H917" s="18">
        <v>0</v>
      </c>
      <c r="I917" s="18">
        <v>0</v>
      </c>
      <c r="J917" s="15"/>
    </row>
    <row r="918" spans="1:10" ht="22.5" customHeight="1" hidden="1">
      <c r="A918" s="24"/>
      <c r="B918" s="15"/>
      <c r="C918" s="16"/>
      <c r="D918" s="16"/>
      <c r="E918" s="20" t="s">
        <v>18</v>
      </c>
      <c r="F918" s="18">
        <f t="shared" si="98"/>
        <v>0</v>
      </c>
      <c r="G918" s="18">
        <v>0</v>
      </c>
      <c r="H918" s="18">
        <v>0</v>
      </c>
      <c r="I918" s="18">
        <v>0</v>
      </c>
      <c r="J918" s="15"/>
    </row>
    <row r="919" spans="1:10" ht="22.5" customHeight="1" hidden="1">
      <c r="A919" s="24"/>
      <c r="B919" s="15"/>
      <c r="C919" s="16"/>
      <c r="D919" s="16"/>
      <c r="E919" s="20" t="s">
        <v>19</v>
      </c>
      <c r="F919" s="18">
        <f t="shared" si="98"/>
        <v>0</v>
      </c>
      <c r="G919" s="18">
        <v>0</v>
      </c>
      <c r="H919" s="18">
        <v>0</v>
      </c>
      <c r="I919" s="18">
        <v>0</v>
      </c>
      <c r="J919" s="15"/>
    </row>
    <row r="920" spans="1:10" ht="19.5" customHeight="1" hidden="1">
      <c r="A920" s="24"/>
      <c r="B920" s="15"/>
      <c r="C920" s="16"/>
      <c r="D920" s="16"/>
      <c r="E920" s="20" t="s">
        <v>20</v>
      </c>
      <c r="F920" s="18">
        <f t="shared" si="98"/>
        <v>0</v>
      </c>
      <c r="G920" s="18">
        <v>0</v>
      </c>
      <c r="H920" s="18">
        <v>0</v>
      </c>
      <c r="I920" s="18">
        <v>0</v>
      </c>
      <c r="J920" s="15"/>
    </row>
    <row r="921" spans="1:10" ht="14.25" hidden="1">
      <c r="A921" s="24" t="s">
        <v>368</v>
      </c>
      <c r="B921" s="15"/>
      <c r="C921" s="16"/>
      <c r="D921" s="16"/>
      <c r="E921" s="17" t="s">
        <v>16</v>
      </c>
      <c r="F921" s="18">
        <f>F922+F923+F924+F925</f>
        <v>0</v>
      </c>
      <c r="G921" s="18">
        <f>G922+G923+G924+G925</f>
        <v>0</v>
      </c>
      <c r="H921" s="18">
        <f>H922+H923+H924+H925</f>
        <v>0</v>
      </c>
      <c r="I921" s="18">
        <f>I922+I923+I924+I925</f>
        <v>0</v>
      </c>
      <c r="J921" s="16"/>
    </row>
    <row r="922" spans="1:10" ht="14.25" hidden="1">
      <c r="A922" s="24"/>
      <c r="B922" s="15"/>
      <c r="C922" s="16"/>
      <c r="D922" s="16"/>
      <c r="E922" s="20" t="s">
        <v>17</v>
      </c>
      <c r="F922" s="18">
        <f aca="true" t="shared" si="99" ref="F922:F925">G922+H922+I922</f>
        <v>0</v>
      </c>
      <c r="G922" s="18">
        <v>0</v>
      </c>
      <c r="H922" s="18">
        <v>0</v>
      </c>
      <c r="I922" s="18">
        <v>0</v>
      </c>
      <c r="J922" s="16"/>
    </row>
    <row r="923" spans="1:10" ht="14.25" hidden="1">
      <c r="A923" s="24"/>
      <c r="B923" s="15"/>
      <c r="C923" s="16"/>
      <c r="D923" s="16"/>
      <c r="E923" s="20" t="s">
        <v>18</v>
      </c>
      <c r="F923" s="18">
        <f t="shared" si="99"/>
        <v>0</v>
      </c>
      <c r="G923" s="18">
        <v>0</v>
      </c>
      <c r="H923" s="18">
        <v>0</v>
      </c>
      <c r="I923" s="18">
        <v>0</v>
      </c>
      <c r="J923" s="16"/>
    </row>
    <row r="924" spans="1:10" ht="14.25" hidden="1">
      <c r="A924" s="24"/>
      <c r="B924" s="15"/>
      <c r="C924" s="16"/>
      <c r="D924" s="16"/>
      <c r="E924" s="20" t="s">
        <v>19</v>
      </c>
      <c r="F924" s="18">
        <f t="shared" si="99"/>
        <v>0</v>
      </c>
      <c r="G924" s="18">
        <v>0</v>
      </c>
      <c r="H924" s="18">
        <v>0</v>
      </c>
      <c r="I924" s="18">
        <v>0</v>
      </c>
      <c r="J924" s="16"/>
    </row>
    <row r="925" spans="1:10" ht="14.25" hidden="1">
      <c r="A925" s="24"/>
      <c r="B925" s="15"/>
      <c r="C925" s="16"/>
      <c r="D925" s="16"/>
      <c r="E925" s="20" t="s">
        <v>20</v>
      </c>
      <c r="F925" s="18">
        <f t="shared" si="99"/>
        <v>0</v>
      </c>
      <c r="G925" s="18">
        <v>0</v>
      </c>
      <c r="H925" s="18">
        <v>0</v>
      </c>
      <c r="I925" s="18">
        <v>0</v>
      </c>
      <c r="J925" s="16"/>
    </row>
    <row r="926" spans="1:10" ht="14.25" hidden="1">
      <c r="A926" s="24" t="s">
        <v>369</v>
      </c>
      <c r="B926" s="15"/>
      <c r="C926" s="16"/>
      <c r="D926" s="16"/>
      <c r="E926" s="17" t="s">
        <v>16</v>
      </c>
      <c r="F926" s="18">
        <f>F927+F928+F929+F930</f>
        <v>0</v>
      </c>
      <c r="G926" s="18">
        <f>G927+G928+G929+G930</f>
        <v>0</v>
      </c>
      <c r="H926" s="18">
        <f>H927+H928+H929+H930</f>
        <v>0</v>
      </c>
      <c r="I926" s="18">
        <f>I927+I928+I929+I930</f>
        <v>0</v>
      </c>
      <c r="J926" s="16"/>
    </row>
    <row r="927" spans="1:10" ht="14.25" hidden="1">
      <c r="A927" s="24"/>
      <c r="B927" s="15"/>
      <c r="C927" s="16"/>
      <c r="D927" s="16"/>
      <c r="E927" s="20" t="s">
        <v>17</v>
      </c>
      <c r="F927" s="18">
        <f aca="true" t="shared" si="100" ref="F927:F930">G927+H927+I927</f>
        <v>0</v>
      </c>
      <c r="G927" s="18">
        <v>0</v>
      </c>
      <c r="H927" s="18">
        <v>0</v>
      </c>
      <c r="I927" s="18">
        <v>0</v>
      </c>
      <c r="J927" s="16"/>
    </row>
    <row r="928" spans="1:10" ht="14.25" hidden="1">
      <c r="A928" s="24"/>
      <c r="B928" s="15"/>
      <c r="C928" s="16"/>
      <c r="D928" s="16"/>
      <c r="E928" s="20" t="s">
        <v>18</v>
      </c>
      <c r="F928" s="18">
        <f t="shared" si="100"/>
        <v>0</v>
      </c>
      <c r="G928" s="18">
        <v>0</v>
      </c>
      <c r="H928" s="18">
        <v>0</v>
      </c>
      <c r="I928" s="18">
        <v>0</v>
      </c>
      <c r="J928" s="16"/>
    </row>
    <row r="929" spans="1:10" ht="14.25" hidden="1">
      <c r="A929" s="24"/>
      <c r="B929" s="15"/>
      <c r="C929" s="16"/>
      <c r="D929" s="16"/>
      <c r="E929" s="20" t="s">
        <v>19</v>
      </c>
      <c r="F929" s="18">
        <f t="shared" si="100"/>
        <v>0</v>
      </c>
      <c r="G929" s="18">
        <v>0</v>
      </c>
      <c r="H929" s="18">
        <v>0</v>
      </c>
      <c r="I929" s="18">
        <v>0</v>
      </c>
      <c r="J929" s="16"/>
    </row>
    <row r="930" spans="1:10" ht="14.25" hidden="1">
      <c r="A930" s="24"/>
      <c r="B930" s="15"/>
      <c r="C930" s="16"/>
      <c r="D930" s="16"/>
      <c r="E930" s="20" t="s">
        <v>20</v>
      </c>
      <c r="F930" s="18">
        <f t="shared" si="100"/>
        <v>0</v>
      </c>
      <c r="G930" s="18">
        <v>0</v>
      </c>
      <c r="H930" s="18">
        <v>0</v>
      </c>
      <c r="I930" s="18">
        <v>0</v>
      </c>
      <c r="J930" s="16"/>
    </row>
    <row r="931" spans="1:10" ht="16.5" customHeight="1" hidden="1">
      <c r="A931" s="24" t="s">
        <v>370</v>
      </c>
      <c r="B931" s="10"/>
      <c r="C931" s="10"/>
      <c r="D931" s="10"/>
      <c r="E931" s="17" t="s">
        <v>16</v>
      </c>
      <c r="F931" s="18">
        <f>F932+F933+F934+F935</f>
        <v>0</v>
      </c>
      <c r="G931" s="18">
        <f>G932+G933+G934+G935</f>
        <v>0</v>
      </c>
      <c r="H931" s="18">
        <f>H932+H933+H934+H935</f>
        <v>0</v>
      </c>
      <c r="I931" s="18">
        <f>I932+I933+I934+I935</f>
        <v>0</v>
      </c>
      <c r="J931" s="10"/>
    </row>
    <row r="932" spans="1:10" ht="16.5" customHeight="1" hidden="1">
      <c r="A932" s="24"/>
      <c r="B932" s="10"/>
      <c r="C932" s="10"/>
      <c r="D932" s="10"/>
      <c r="E932" s="20" t="s">
        <v>17</v>
      </c>
      <c r="F932" s="18">
        <f aca="true" t="shared" si="101" ref="F932:F935">G932+H932+I932</f>
        <v>0</v>
      </c>
      <c r="G932" s="18">
        <v>0</v>
      </c>
      <c r="H932" s="18">
        <v>0</v>
      </c>
      <c r="I932" s="18">
        <v>0</v>
      </c>
      <c r="J932" s="10"/>
    </row>
    <row r="933" spans="1:10" ht="16.5" customHeight="1" hidden="1">
      <c r="A933" s="24"/>
      <c r="B933" s="10"/>
      <c r="C933" s="10"/>
      <c r="D933" s="10"/>
      <c r="E933" s="20" t="s">
        <v>18</v>
      </c>
      <c r="F933" s="18">
        <f t="shared" si="101"/>
        <v>0</v>
      </c>
      <c r="G933" s="18">
        <v>0</v>
      </c>
      <c r="H933" s="18">
        <v>0</v>
      </c>
      <c r="I933" s="18">
        <v>0</v>
      </c>
      <c r="J933" s="10"/>
    </row>
    <row r="934" spans="1:10" ht="16.5" customHeight="1" hidden="1">
      <c r="A934" s="24"/>
      <c r="B934" s="10"/>
      <c r="C934" s="10"/>
      <c r="D934" s="10"/>
      <c r="E934" s="20" t="s">
        <v>19</v>
      </c>
      <c r="F934" s="18">
        <f t="shared" si="101"/>
        <v>0</v>
      </c>
      <c r="G934" s="18">
        <v>0</v>
      </c>
      <c r="H934" s="18">
        <v>0</v>
      </c>
      <c r="I934" s="18">
        <v>0</v>
      </c>
      <c r="J934" s="10"/>
    </row>
    <row r="935" spans="1:10" ht="16.5" customHeight="1" hidden="1">
      <c r="A935" s="24"/>
      <c r="B935" s="10"/>
      <c r="C935" s="10"/>
      <c r="D935" s="10"/>
      <c r="E935" s="20" t="s">
        <v>20</v>
      </c>
      <c r="F935" s="18">
        <f t="shared" si="101"/>
        <v>0</v>
      </c>
      <c r="G935" s="18">
        <v>0</v>
      </c>
      <c r="H935" s="18">
        <v>0</v>
      </c>
      <c r="I935" s="18">
        <v>0</v>
      </c>
      <c r="J935" s="10"/>
    </row>
    <row r="936" spans="1:10" ht="16.5" customHeight="1" hidden="1">
      <c r="A936" s="24" t="s">
        <v>371</v>
      </c>
      <c r="B936" s="66"/>
      <c r="C936" s="66"/>
      <c r="D936" s="66"/>
      <c r="E936" s="17" t="s">
        <v>16</v>
      </c>
      <c r="F936" s="18">
        <f>F937+F938+F939+F940</f>
        <v>0</v>
      </c>
      <c r="G936" s="18">
        <f>G937+G938+G939+G940</f>
        <v>0</v>
      </c>
      <c r="H936" s="18">
        <f>H937+H938+H939+H940</f>
        <v>0</v>
      </c>
      <c r="I936" s="18">
        <f>I937+I938+I939+I940</f>
        <v>0</v>
      </c>
      <c r="J936" s="66"/>
    </row>
    <row r="937" spans="1:10" ht="16.5" customHeight="1" hidden="1">
      <c r="A937" s="24"/>
      <c r="B937" s="66"/>
      <c r="C937" s="66"/>
      <c r="D937" s="66"/>
      <c r="E937" s="20" t="s">
        <v>17</v>
      </c>
      <c r="F937" s="18">
        <f aca="true" t="shared" si="102" ref="F937:F940">G937+H937+I937</f>
        <v>0</v>
      </c>
      <c r="G937" s="18">
        <v>0</v>
      </c>
      <c r="H937" s="18">
        <v>0</v>
      </c>
      <c r="I937" s="18">
        <v>0</v>
      </c>
      <c r="J937" s="66"/>
    </row>
    <row r="938" spans="1:10" ht="16.5" customHeight="1" hidden="1">
      <c r="A938" s="24"/>
      <c r="B938" s="66"/>
      <c r="C938" s="66"/>
      <c r="D938" s="66"/>
      <c r="E938" s="20" t="s">
        <v>18</v>
      </c>
      <c r="F938" s="18">
        <f t="shared" si="102"/>
        <v>0</v>
      </c>
      <c r="G938" s="18">
        <v>0</v>
      </c>
      <c r="H938" s="18">
        <v>0</v>
      </c>
      <c r="I938" s="18">
        <v>0</v>
      </c>
      <c r="J938" s="66"/>
    </row>
    <row r="939" spans="1:10" ht="16.5" customHeight="1" hidden="1">
      <c r="A939" s="24"/>
      <c r="B939" s="66"/>
      <c r="C939" s="66"/>
      <c r="D939" s="66"/>
      <c r="E939" s="20" t="s">
        <v>19</v>
      </c>
      <c r="F939" s="18">
        <f t="shared" si="102"/>
        <v>0</v>
      </c>
      <c r="G939" s="18">
        <v>0</v>
      </c>
      <c r="H939" s="18">
        <v>0</v>
      </c>
      <c r="I939" s="18">
        <v>0</v>
      </c>
      <c r="J939" s="66"/>
    </row>
    <row r="940" spans="1:10" ht="16.5" customHeight="1" hidden="1">
      <c r="A940" s="24"/>
      <c r="B940" s="66"/>
      <c r="C940" s="66"/>
      <c r="D940" s="66"/>
      <c r="E940" s="20" t="s">
        <v>20</v>
      </c>
      <c r="F940" s="18">
        <f t="shared" si="102"/>
        <v>0</v>
      </c>
      <c r="G940" s="18">
        <v>0</v>
      </c>
      <c r="H940" s="18">
        <v>0</v>
      </c>
      <c r="I940" s="18">
        <v>0</v>
      </c>
      <c r="J940" s="66"/>
    </row>
    <row r="941" spans="1:10" ht="16.5" customHeight="1" hidden="1">
      <c r="A941" s="24" t="s">
        <v>372</v>
      </c>
      <c r="B941" s="16"/>
      <c r="C941" s="16"/>
      <c r="D941" s="16"/>
      <c r="E941" s="17" t="s">
        <v>16</v>
      </c>
      <c r="F941" s="18">
        <f>F942+F943+F944+F945</f>
        <v>0</v>
      </c>
      <c r="G941" s="18">
        <f>G942+G943+G944+G945</f>
        <v>0</v>
      </c>
      <c r="H941" s="18">
        <f>H942+H943+H944+H945</f>
        <v>0</v>
      </c>
      <c r="I941" s="18">
        <f>I942+I943+I944+I945</f>
        <v>0</v>
      </c>
      <c r="J941" s="16"/>
    </row>
    <row r="942" spans="1:10" ht="16.5" customHeight="1" hidden="1">
      <c r="A942" s="24"/>
      <c r="B942" s="16"/>
      <c r="C942" s="16"/>
      <c r="D942" s="16"/>
      <c r="E942" s="20" t="s">
        <v>17</v>
      </c>
      <c r="F942" s="18">
        <f aca="true" t="shared" si="103" ref="F942:F945">G942+H942+I942</f>
        <v>0</v>
      </c>
      <c r="G942" s="18">
        <v>0</v>
      </c>
      <c r="H942" s="18">
        <v>0</v>
      </c>
      <c r="I942" s="18">
        <v>0</v>
      </c>
      <c r="J942" s="16"/>
    </row>
    <row r="943" spans="1:10" ht="16.5" customHeight="1" hidden="1">
      <c r="A943" s="24"/>
      <c r="B943" s="16"/>
      <c r="C943" s="16"/>
      <c r="D943" s="16"/>
      <c r="E943" s="20" t="s">
        <v>18</v>
      </c>
      <c r="F943" s="18">
        <f t="shared" si="103"/>
        <v>0</v>
      </c>
      <c r="G943" s="18">
        <v>0</v>
      </c>
      <c r="H943" s="18">
        <v>0</v>
      </c>
      <c r="I943" s="18">
        <v>0</v>
      </c>
      <c r="J943" s="16"/>
    </row>
    <row r="944" spans="1:10" ht="16.5" customHeight="1" hidden="1">
      <c r="A944" s="24"/>
      <c r="B944" s="16"/>
      <c r="C944" s="16"/>
      <c r="D944" s="16"/>
      <c r="E944" s="20" t="s">
        <v>19</v>
      </c>
      <c r="F944" s="18">
        <f t="shared" si="103"/>
        <v>0</v>
      </c>
      <c r="G944" s="18">
        <v>0</v>
      </c>
      <c r="H944" s="18">
        <v>0</v>
      </c>
      <c r="I944" s="18">
        <v>0</v>
      </c>
      <c r="J944" s="16"/>
    </row>
    <row r="945" spans="1:10" ht="16.5" customHeight="1" hidden="1">
      <c r="A945" s="24"/>
      <c r="B945" s="16"/>
      <c r="C945" s="16"/>
      <c r="D945" s="16"/>
      <c r="E945" s="20" t="s">
        <v>20</v>
      </c>
      <c r="F945" s="18">
        <f t="shared" si="103"/>
        <v>0</v>
      </c>
      <c r="G945" s="18">
        <v>0</v>
      </c>
      <c r="H945" s="18">
        <v>0</v>
      </c>
      <c r="I945" s="18">
        <v>0</v>
      </c>
      <c r="J945" s="16"/>
    </row>
    <row r="946" spans="1:11" ht="16.5" customHeight="1">
      <c r="A946" s="14"/>
      <c r="B946" s="32" t="s">
        <v>373</v>
      </c>
      <c r="C946" s="16"/>
      <c r="D946" s="33"/>
      <c r="E946" s="17" t="s">
        <v>16</v>
      </c>
      <c r="F946" s="18">
        <f>F947+F948+F949+F950</f>
        <v>14573.2</v>
      </c>
      <c r="G946" s="18">
        <f>G947+G948+G949+G950</f>
        <v>7733.5</v>
      </c>
      <c r="H946" s="18">
        <f>H947+H948+H949+H950</f>
        <v>4450</v>
      </c>
      <c r="I946" s="18">
        <f>I947+I948+I949+I950</f>
        <v>2750</v>
      </c>
      <c r="J946" s="16"/>
      <c r="K946" s="68"/>
    </row>
    <row r="947" spans="1:10" ht="14.25">
      <c r="A947" s="14"/>
      <c r="B947" s="32"/>
      <c r="C947" s="16"/>
      <c r="D947" s="33"/>
      <c r="E947" s="20" t="s">
        <v>17</v>
      </c>
      <c r="F947" s="18">
        <f aca="true" t="shared" si="104" ref="F947:F949">G947+H947+I947</f>
        <v>0</v>
      </c>
      <c r="G947" s="18">
        <f>G882+G887+G892+G897+G902+G907+G912+G917+G922+G927+G932+G937+G942</f>
        <v>0</v>
      </c>
      <c r="H947" s="18">
        <f>H882+H887+H892+H897+H902+H907+H912+H917+H922+H927+H932+H937+H942</f>
        <v>0</v>
      </c>
      <c r="I947" s="18">
        <f>I882+I887+I892+I897+I902+I907+I912+I917+I922+I927+I932+I937+I942</f>
        <v>0</v>
      </c>
      <c r="J947" s="16"/>
    </row>
    <row r="948" spans="1:11" ht="14.25">
      <c r="A948" s="14"/>
      <c r="B948" s="32"/>
      <c r="C948" s="16"/>
      <c r="D948" s="33"/>
      <c r="E948" s="20" t="s">
        <v>18</v>
      </c>
      <c r="F948" s="18">
        <f t="shared" si="104"/>
        <v>0</v>
      </c>
      <c r="G948" s="18">
        <f aca="true" t="shared" si="105" ref="G948:G950">G846+G851+G856+G861+G866+G871+G876+G883+G888+G893+G898+G903+G908+G913+G918+G923+G928+G933+G938+G943</f>
        <v>0</v>
      </c>
      <c r="H948" s="18">
        <f aca="true" t="shared" si="106" ref="H948:H950">H846+H851+H856+H861+H866+H871+H876+H883+H888+H893+H898+H903+H908+H913+H918+H923+H928+H933+H938+H943</f>
        <v>0</v>
      </c>
      <c r="I948" s="18">
        <f aca="true" t="shared" si="107" ref="I948:I950">I846+I851+I856+I861+I866+I871+I876+I883+I888+I893+I898+I903+I908+I913+I918+I923+I928+I933+I938+I943</f>
        <v>0</v>
      </c>
      <c r="J948" s="16"/>
      <c r="K948" s="68"/>
    </row>
    <row r="949" spans="1:11" ht="14.25">
      <c r="A949" s="14"/>
      <c r="B949" s="32"/>
      <c r="C949" s="16"/>
      <c r="D949" s="33"/>
      <c r="E949" s="20" t="s">
        <v>19</v>
      </c>
      <c r="F949" s="18">
        <f t="shared" si="104"/>
        <v>13673.2</v>
      </c>
      <c r="G949" s="18">
        <f t="shared" si="105"/>
        <v>7373.2</v>
      </c>
      <c r="H949" s="18">
        <f t="shared" si="106"/>
        <v>4000</v>
      </c>
      <c r="I949" s="18">
        <f t="shared" si="107"/>
        <v>2300</v>
      </c>
      <c r="J949" s="16"/>
      <c r="K949" s="68"/>
    </row>
    <row r="950" spans="1:10" ht="14.25">
      <c r="A950" s="14"/>
      <c r="B950" s="32"/>
      <c r="C950" s="16"/>
      <c r="D950" s="33"/>
      <c r="E950" s="20" t="s">
        <v>20</v>
      </c>
      <c r="F950" s="18">
        <f>FG950+H950+I950</f>
        <v>900</v>
      </c>
      <c r="G950" s="18">
        <f t="shared" si="105"/>
        <v>360.3</v>
      </c>
      <c r="H950" s="18">
        <f t="shared" si="106"/>
        <v>450</v>
      </c>
      <c r="I950" s="18">
        <f t="shared" si="107"/>
        <v>450</v>
      </c>
      <c r="J950" s="16"/>
    </row>
    <row r="951" spans="1:11" ht="16.5" customHeight="1">
      <c r="A951" s="14"/>
      <c r="B951" s="16" t="s">
        <v>374</v>
      </c>
      <c r="C951" s="16"/>
      <c r="D951" s="16"/>
      <c r="E951" s="17" t="s">
        <v>16</v>
      </c>
      <c r="F951" s="18">
        <f>F952+F953+F954+F955</f>
        <v>544353.6930000001</v>
      </c>
      <c r="G951" s="18">
        <f>G952+G953+G954+G955</f>
        <v>149674.344</v>
      </c>
      <c r="H951" s="18">
        <f>H952+H953+H954+H955</f>
        <v>283754.749</v>
      </c>
      <c r="I951" s="18">
        <f>I952+I953+I954+I955</f>
        <v>110924.59999999999</v>
      </c>
      <c r="J951" s="69"/>
      <c r="K951" s="68"/>
    </row>
    <row r="952" spans="1:11" ht="14.25">
      <c r="A952" s="14"/>
      <c r="B952" s="16"/>
      <c r="C952" s="16"/>
      <c r="D952" s="16"/>
      <c r="E952" s="20" t="s">
        <v>17</v>
      </c>
      <c r="F952" s="18">
        <f aca="true" t="shared" si="108" ref="F952:F955">G952+H952+I952</f>
        <v>1857.8999999999999</v>
      </c>
      <c r="G952" s="18">
        <f aca="true" t="shared" si="109" ref="G952:G955">G217+G456+G837+G947</f>
        <v>619.3</v>
      </c>
      <c r="H952" s="18">
        <f aca="true" t="shared" si="110" ref="H952:H955">H217+H456+H837+H947</f>
        <v>619.3</v>
      </c>
      <c r="I952" s="18">
        <f aca="true" t="shared" si="111" ref="I952:I955">I217+I456+I837+I947</f>
        <v>619.3</v>
      </c>
      <c r="J952" s="70"/>
      <c r="K952" s="68"/>
    </row>
    <row r="953" spans="1:11" s="72" customFormat="1" ht="18">
      <c r="A953" s="14"/>
      <c r="B953" s="16"/>
      <c r="C953" s="16"/>
      <c r="D953" s="16"/>
      <c r="E953" s="20" t="s">
        <v>18</v>
      </c>
      <c r="F953" s="18">
        <f t="shared" si="108"/>
        <v>252820.59300000002</v>
      </c>
      <c r="G953" s="18">
        <f t="shared" si="109"/>
        <v>47984.444</v>
      </c>
      <c r="H953" s="18">
        <f t="shared" si="110"/>
        <v>189562.549</v>
      </c>
      <c r="I953" s="18">
        <f t="shared" si="111"/>
        <v>15273.6</v>
      </c>
      <c r="J953" s="70"/>
      <c r="K953" s="71"/>
    </row>
    <row r="954" spans="1:11" ht="14.25">
      <c r="A954" s="14"/>
      <c r="B954" s="16"/>
      <c r="C954" s="16"/>
      <c r="D954" s="16"/>
      <c r="E954" s="20" t="s">
        <v>19</v>
      </c>
      <c r="F954" s="18">
        <f t="shared" si="108"/>
        <v>279615.4</v>
      </c>
      <c r="G954" s="18">
        <f t="shared" si="109"/>
        <v>97645.80000000002</v>
      </c>
      <c r="H954" s="18">
        <f t="shared" si="110"/>
        <v>90277.90000000001</v>
      </c>
      <c r="I954" s="18">
        <f t="shared" si="111"/>
        <v>91691.7</v>
      </c>
      <c r="J954" s="70"/>
      <c r="K954" s="68"/>
    </row>
    <row r="955" spans="1:10" ht="14.25">
      <c r="A955" s="14"/>
      <c r="B955" s="16"/>
      <c r="C955" s="16"/>
      <c r="D955" s="16"/>
      <c r="E955" s="20" t="s">
        <v>20</v>
      </c>
      <c r="F955" s="18">
        <f t="shared" si="108"/>
        <v>10059.8</v>
      </c>
      <c r="G955" s="18">
        <f t="shared" si="109"/>
        <v>3424.8</v>
      </c>
      <c r="H955" s="18">
        <f t="shared" si="110"/>
        <v>3295</v>
      </c>
      <c r="I955" s="18">
        <f t="shared" si="111"/>
        <v>3340</v>
      </c>
      <c r="J955" s="70"/>
    </row>
  </sheetData>
  <sheetProtection selectLockedCells="1" selectUnlockedCells="1"/>
  <autoFilter ref="A6:J955"/>
  <mergeCells count="953">
    <mergeCell ref="A2:J3"/>
    <mergeCell ref="A4:A5"/>
    <mergeCell ref="B4:B5"/>
    <mergeCell ref="C4:C5"/>
    <mergeCell ref="D4:D5"/>
    <mergeCell ref="E4:I4"/>
    <mergeCell ref="J4:J5"/>
    <mergeCell ref="A7:G7"/>
    <mergeCell ref="A8:G8"/>
    <mergeCell ref="A9:G9"/>
    <mergeCell ref="A10:A14"/>
    <mergeCell ref="B10:B14"/>
    <mergeCell ref="C10:C14"/>
    <mergeCell ref="D10:D14"/>
    <mergeCell ref="J10:J14"/>
    <mergeCell ref="A15:A19"/>
    <mergeCell ref="B15:B19"/>
    <mergeCell ref="C15:C19"/>
    <mergeCell ref="D15:D19"/>
    <mergeCell ref="J15:J19"/>
    <mergeCell ref="A20:A24"/>
    <mergeCell ref="B20:B24"/>
    <mergeCell ref="C20:C24"/>
    <mergeCell ref="D20:D24"/>
    <mergeCell ref="J20:J24"/>
    <mergeCell ref="A25:A29"/>
    <mergeCell ref="B25:B29"/>
    <mergeCell ref="C25:C29"/>
    <mergeCell ref="D25:D29"/>
    <mergeCell ref="J25:J29"/>
    <mergeCell ref="A30:A34"/>
    <mergeCell ref="B30:B34"/>
    <mergeCell ref="C30:C34"/>
    <mergeCell ref="D30:D34"/>
    <mergeCell ref="J30:J34"/>
    <mergeCell ref="A35:A39"/>
    <mergeCell ref="B35:B39"/>
    <mergeCell ref="C35:C39"/>
    <mergeCell ref="D35:D39"/>
    <mergeCell ref="J35:J39"/>
    <mergeCell ref="A40:J40"/>
    <mergeCell ref="A41:A45"/>
    <mergeCell ref="B41:B45"/>
    <mergeCell ref="C41:C45"/>
    <mergeCell ref="D41:D45"/>
    <mergeCell ref="J41:J45"/>
    <mergeCell ref="A46:A50"/>
    <mergeCell ref="B46:B50"/>
    <mergeCell ref="C46:C50"/>
    <mergeCell ref="D46:D50"/>
    <mergeCell ref="J46:J50"/>
    <mergeCell ref="A51:A55"/>
    <mergeCell ref="B51:B55"/>
    <mergeCell ref="C51:C55"/>
    <mergeCell ref="D51:D55"/>
    <mergeCell ref="J51:J55"/>
    <mergeCell ref="A56:J56"/>
    <mergeCell ref="A57:A61"/>
    <mergeCell ref="B57:B61"/>
    <mergeCell ref="C57:C61"/>
    <mergeCell ref="D57:D61"/>
    <mergeCell ref="J57:J61"/>
    <mergeCell ref="A62:A66"/>
    <mergeCell ref="B62:B66"/>
    <mergeCell ref="C62:C66"/>
    <mergeCell ref="D62:D66"/>
    <mergeCell ref="J62:J66"/>
    <mergeCell ref="A67:J67"/>
    <mergeCell ref="A68:J68"/>
    <mergeCell ref="A69:A73"/>
    <mergeCell ref="B69:B73"/>
    <mergeCell ref="C69:C73"/>
    <mergeCell ref="D69:D73"/>
    <mergeCell ref="J69:J73"/>
    <mergeCell ref="A74:A78"/>
    <mergeCell ref="B74:B78"/>
    <mergeCell ref="C74:C78"/>
    <mergeCell ref="D74:D78"/>
    <mergeCell ref="J74:J78"/>
    <mergeCell ref="A79:A83"/>
    <mergeCell ref="B79:B83"/>
    <mergeCell ref="C79:C83"/>
    <mergeCell ref="D79:D83"/>
    <mergeCell ref="J79:J83"/>
    <mergeCell ref="A84:A88"/>
    <mergeCell ref="B84:B88"/>
    <mergeCell ref="C84:C88"/>
    <mergeCell ref="D84:D88"/>
    <mergeCell ref="J84:J88"/>
    <mergeCell ref="A89:A93"/>
    <mergeCell ref="B89:B93"/>
    <mergeCell ref="C89:C93"/>
    <mergeCell ref="D89:D93"/>
    <mergeCell ref="J89:J93"/>
    <mergeCell ref="A94:A98"/>
    <mergeCell ref="B94:B98"/>
    <mergeCell ref="C94:C98"/>
    <mergeCell ref="D94:D98"/>
    <mergeCell ref="J94:J98"/>
    <mergeCell ref="A99:A103"/>
    <mergeCell ref="B99:B103"/>
    <mergeCell ref="C99:C103"/>
    <mergeCell ref="D99:D103"/>
    <mergeCell ref="J99:J103"/>
    <mergeCell ref="A104:A108"/>
    <mergeCell ref="B104:B108"/>
    <mergeCell ref="C104:C108"/>
    <mergeCell ref="D104:D108"/>
    <mergeCell ref="J104:J108"/>
    <mergeCell ref="A109:J109"/>
    <mergeCell ref="A110:A114"/>
    <mergeCell ref="B110:B114"/>
    <mergeCell ref="C110:C114"/>
    <mergeCell ref="D110:D114"/>
    <mergeCell ref="J110:J114"/>
    <mergeCell ref="A115:J115"/>
    <mergeCell ref="A116:A120"/>
    <mergeCell ref="B116:B120"/>
    <mergeCell ref="C116:C120"/>
    <mergeCell ref="D116:D120"/>
    <mergeCell ref="J116:J120"/>
    <mergeCell ref="A121:A125"/>
    <mergeCell ref="B121:B125"/>
    <mergeCell ref="C121:C125"/>
    <mergeCell ref="D121:D125"/>
    <mergeCell ref="J121:J125"/>
    <mergeCell ref="A126:J126"/>
    <mergeCell ref="A127:J127"/>
    <mergeCell ref="A128:A132"/>
    <mergeCell ref="B128:B132"/>
    <mergeCell ref="C128:C132"/>
    <mergeCell ref="D128:D132"/>
    <mergeCell ref="J128:J132"/>
    <mergeCell ref="A133:A137"/>
    <mergeCell ref="B133:B137"/>
    <mergeCell ref="C133:C137"/>
    <mergeCell ref="D133:D137"/>
    <mergeCell ref="J133:J137"/>
    <mergeCell ref="A138:A142"/>
    <mergeCell ref="B138:B142"/>
    <mergeCell ref="C138:C142"/>
    <mergeCell ref="D138:D142"/>
    <mergeCell ref="J138:J142"/>
    <mergeCell ref="A143:A147"/>
    <mergeCell ref="B143:B147"/>
    <mergeCell ref="C143:C147"/>
    <mergeCell ref="D143:D147"/>
    <mergeCell ref="J143:J147"/>
    <mergeCell ref="A148:A152"/>
    <mergeCell ref="B148:B152"/>
    <mergeCell ref="C148:C152"/>
    <mergeCell ref="D148:D152"/>
    <mergeCell ref="J148:J152"/>
    <mergeCell ref="A153:A157"/>
    <mergeCell ref="B153:B157"/>
    <mergeCell ref="C153:C157"/>
    <mergeCell ref="D153:D157"/>
    <mergeCell ref="J153:J157"/>
    <mergeCell ref="A158:J158"/>
    <mergeCell ref="A159:A163"/>
    <mergeCell ref="B159:B163"/>
    <mergeCell ref="C159:C163"/>
    <mergeCell ref="D159:D163"/>
    <mergeCell ref="J159:J163"/>
    <mergeCell ref="A164:A168"/>
    <mergeCell ref="B164:B168"/>
    <mergeCell ref="C164:C168"/>
    <mergeCell ref="D164:D168"/>
    <mergeCell ref="J164:J168"/>
    <mergeCell ref="A169:A173"/>
    <mergeCell ref="B169:B173"/>
    <mergeCell ref="C169:C173"/>
    <mergeCell ref="D169:D173"/>
    <mergeCell ref="J169:J173"/>
    <mergeCell ref="A174:A178"/>
    <mergeCell ref="B174:B178"/>
    <mergeCell ref="C174:C178"/>
    <mergeCell ref="D174:D178"/>
    <mergeCell ref="J174:J178"/>
    <mergeCell ref="A179:A183"/>
    <mergeCell ref="B179:B183"/>
    <mergeCell ref="C179:C183"/>
    <mergeCell ref="D179:D183"/>
    <mergeCell ref="J179:J183"/>
    <mergeCell ref="A184:A188"/>
    <mergeCell ref="B184:B188"/>
    <mergeCell ref="C184:C188"/>
    <mergeCell ref="D184:D188"/>
    <mergeCell ref="J184:J188"/>
    <mergeCell ref="A189:A193"/>
    <mergeCell ref="B189:B193"/>
    <mergeCell ref="C189:C193"/>
    <mergeCell ref="D189:D193"/>
    <mergeCell ref="J189:J193"/>
    <mergeCell ref="A194:A198"/>
    <mergeCell ref="B194:B198"/>
    <mergeCell ref="C194:C198"/>
    <mergeCell ref="D194:D198"/>
    <mergeCell ref="J194:J198"/>
    <mergeCell ref="A199:A203"/>
    <mergeCell ref="B199:B203"/>
    <mergeCell ref="C199:C203"/>
    <mergeCell ref="D199:D203"/>
    <mergeCell ref="J199:J203"/>
    <mergeCell ref="A204:A208"/>
    <mergeCell ref="B204:B208"/>
    <mergeCell ref="C204:C208"/>
    <mergeCell ref="D204:D208"/>
    <mergeCell ref="J204:J208"/>
    <mergeCell ref="A209:J209"/>
    <mergeCell ref="A210:J210"/>
    <mergeCell ref="A211:A215"/>
    <mergeCell ref="B211:B215"/>
    <mergeCell ref="C211:C215"/>
    <mergeCell ref="D211:D215"/>
    <mergeCell ref="J211:J215"/>
    <mergeCell ref="A216:A220"/>
    <mergeCell ref="B216:B220"/>
    <mergeCell ref="C216:C220"/>
    <mergeCell ref="D216:D220"/>
    <mergeCell ref="J216:J220"/>
    <mergeCell ref="A221:J221"/>
    <mergeCell ref="A222:J222"/>
    <mergeCell ref="A223:J223"/>
    <mergeCell ref="A224:A228"/>
    <mergeCell ref="B224:B228"/>
    <mergeCell ref="C224:C228"/>
    <mergeCell ref="D224:D228"/>
    <mergeCell ref="J224:J228"/>
    <mergeCell ref="A229:A233"/>
    <mergeCell ref="B229:B233"/>
    <mergeCell ref="C229:C233"/>
    <mergeCell ref="D229:D233"/>
    <mergeCell ref="J229:J233"/>
    <mergeCell ref="A234:A238"/>
    <mergeCell ref="B234:B238"/>
    <mergeCell ref="C234:C238"/>
    <mergeCell ref="D234:D238"/>
    <mergeCell ref="J234:J238"/>
    <mergeCell ref="A239:A243"/>
    <mergeCell ref="B239:B243"/>
    <mergeCell ref="C239:C243"/>
    <mergeCell ref="D239:D243"/>
    <mergeCell ref="J239:J243"/>
    <mergeCell ref="A244:A248"/>
    <mergeCell ref="B244:B248"/>
    <mergeCell ref="C244:C248"/>
    <mergeCell ref="D244:D248"/>
    <mergeCell ref="J244:J248"/>
    <mergeCell ref="A249:A253"/>
    <mergeCell ref="B249:B253"/>
    <mergeCell ref="C249:C253"/>
    <mergeCell ref="D249:D253"/>
    <mergeCell ref="J249:J253"/>
    <mergeCell ref="A254:J254"/>
    <mergeCell ref="A255:A259"/>
    <mergeCell ref="B255:B259"/>
    <mergeCell ref="C255:C259"/>
    <mergeCell ref="D255:D259"/>
    <mergeCell ref="J255:J259"/>
    <mergeCell ref="A260:A264"/>
    <mergeCell ref="B260:B264"/>
    <mergeCell ref="C260:C264"/>
    <mergeCell ref="D260:D264"/>
    <mergeCell ref="J260:J264"/>
    <mergeCell ref="A265:A269"/>
    <mergeCell ref="B265:B269"/>
    <mergeCell ref="C265:C269"/>
    <mergeCell ref="D265:D269"/>
    <mergeCell ref="J265:J269"/>
    <mergeCell ref="A270:A274"/>
    <mergeCell ref="B270:B274"/>
    <mergeCell ref="C270:C274"/>
    <mergeCell ref="D270:D274"/>
    <mergeCell ref="J270:J274"/>
    <mergeCell ref="A275:J275"/>
    <mergeCell ref="A276:A280"/>
    <mergeCell ref="B276:B280"/>
    <mergeCell ref="C276:C280"/>
    <mergeCell ref="D276:D280"/>
    <mergeCell ref="J276:J280"/>
    <mergeCell ref="A281:A285"/>
    <mergeCell ref="B281:B285"/>
    <mergeCell ref="C281:C285"/>
    <mergeCell ref="D281:D285"/>
    <mergeCell ref="J281:J285"/>
    <mergeCell ref="A286:A290"/>
    <mergeCell ref="B286:B290"/>
    <mergeCell ref="C286:C290"/>
    <mergeCell ref="D286:D290"/>
    <mergeCell ref="J286:J290"/>
    <mergeCell ref="A291:A295"/>
    <mergeCell ref="B291:B295"/>
    <mergeCell ref="C291:C295"/>
    <mergeCell ref="D291:D295"/>
    <mergeCell ref="J291:J295"/>
    <mergeCell ref="A296:A300"/>
    <mergeCell ref="B296:B300"/>
    <mergeCell ref="C296:C300"/>
    <mergeCell ref="D296:D300"/>
    <mergeCell ref="J296:J300"/>
    <mergeCell ref="A301:A305"/>
    <mergeCell ref="B301:B305"/>
    <mergeCell ref="C301:C305"/>
    <mergeCell ref="D301:D305"/>
    <mergeCell ref="J301:J305"/>
    <mergeCell ref="A306:J306"/>
    <mergeCell ref="A307:J307"/>
    <mergeCell ref="A308:A312"/>
    <mergeCell ref="B308:B312"/>
    <mergeCell ref="C308:C312"/>
    <mergeCell ref="D308:D312"/>
    <mergeCell ref="J308:J312"/>
    <mergeCell ref="A313:A317"/>
    <mergeCell ref="B313:B317"/>
    <mergeCell ref="C313:C317"/>
    <mergeCell ref="D313:D317"/>
    <mergeCell ref="J313:J317"/>
    <mergeCell ref="A318:A322"/>
    <mergeCell ref="B318:B322"/>
    <mergeCell ref="C318:C322"/>
    <mergeCell ref="D318:D322"/>
    <mergeCell ref="J318:J322"/>
    <mergeCell ref="A323:A327"/>
    <mergeCell ref="B323:B327"/>
    <mergeCell ref="C323:C327"/>
    <mergeCell ref="D323:D327"/>
    <mergeCell ref="J323:J327"/>
    <mergeCell ref="A328:A332"/>
    <mergeCell ref="B328:B332"/>
    <mergeCell ref="C328:C332"/>
    <mergeCell ref="D328:D332"/>
    <mergeCell ref="J328:J332"/>
    <mergeCell ref="A333:J333"/>
    <mergeCell ref="A334:A338"/>
    <mergeCell ref="B334:B338"/>
    <mergeCell ref="C334:C338"/>
    <mergeCell ref="D334:D338"/>
    <mergeCell ref="J334:J338"/>
    <mergeCell ref="A339:A343"/>
    <mergeCell ref="B339:B343"/>
    <mergeCell ref="C339:C343"/>
    <mergeCell ref="D339:D343"/>
    <mergeCell ref="J339:J343"/>
    <mergeCell ref="A344:A348"/>
    <mergeCell ref="B344:B348"/>
    <mergeCell ref="C344:C348"/>
    <mergeCell ref="D344:D348"/>
    <mergeCell ref="J344:J348"/>
    <mergeCell ref="A349:A353"/>
    <mergeCell ref="B349:B353"/>
    <mergeCell ref="C349:C353"/>
    <mergeCell ref="D349:D353"/>
    <mergeCell ref="J349:J353"/>
    <mergeCell ref="A354:J354"/>
    <mergeCell ref="A355:J355"/>
    <mergeCell ref="A356:A360"/>
    <mergeCell ref="B356:B360"/>
    <mergeCell ref="C356:C360"/>
    <mergeCell ref="D356:D360"/>
    <mergeCell ref="J356:J360"/>
    <mergeCell ref="A361:A365"/>
    <mergeCell ref="B361:B365"/>
    <mergeCell ref="C361:C365"/>
    <mergeCell ref="D361:D365"/>
    <mergeCell ref="J361:J365"/>
    <mergeCell ref="A366:A370"/>
    <mergeCell ref="B366:B370"/>
    <mergeCell ref="C366:C370"/>
    <mergeCell ref="D366:D370"/>
    <mergeCell ref="J366:J370"/>
    <mergeCell ref="A371:A375"/>
    <mergeCell ref="B371:B375"/>
    <mergeCell ref="C371:C375"/>
    <mergeCell ref="D371:D375"/>
    <mergeCell ref="J371:J375"/>
    <mergeCell ref="A376:A380"/>
    <mergeCell ref="B376:B380"/>
    <mergeCell ref="C376:C380"/>
    <mergeCell ref="D376:D380"/>
    <mergeCell ref="J376:J380"/>
    <mergeCell ref="A381:A385"/>
    <mergeCell ref="B381:B385"/>
    <mergeCell ref="C381:C385"/>
    <mergeCell ref="D381:D385"/>
    <mergeCell ref="J381:J385"/>
    <mergeCell ref="A386:A390"/>
    <mergeCell ref="B386:B390"/>
    <mergeCell ref="C386:C390"/>
    <mergeCell ref="D386:D390"/>
    <mergeCell ref="J386:J390"/>
    <mergeCell ref="A391:A395"/>
    <mergeCell ref="B391:B395"/>
    <mergeCell ref="C391:C395"/>
    <mergeCell ref="D391:D395"/>
    <mergeCell ref="J391:J395"/>
    <mergeCell ref="A396:A400"/>
    <mergeCell ref="B396:B400"/>
    <mergeCell ref="C396:C400"/>
    <mergeCell ref="D396:D400"/>
    <mergeCell ref="J396:J400"/>
    <mergeCell ref="A401:J401"/>
    <mergeCell ref="A402:A406"/>
    <mergeCell ref="B402:B406"/>
    <mergeCell ref="C402:C406"/>
    <mergeCell ref="D402:D406"/>
    <mergeCell ref="J402:J406"/>
    <mergeCell ref="A407:A411"/>
    <mergeCell ref="B407:B411"/>
    <mergeCell ref="C407:C411"/>
    <mergeCell ref="D407:D411"/>
    <mergeCell ref="J407:J411"/>
    <mergeCell ref="A412:A416"/>
    <mergeCell ref="B412:B416"/>
    <mergeCell ref="C412:C416"/>
    <mergeCell ref="D412:D416"/>
    <mergeCell ref="J412:J416"/>
    <mergeCell ref="A417:A421"/>
    <mergeCell ref="B417:B421"/>
    <mergeCell ref="C417:C421"/>
    <mergeCell ref="D417:D421"/>
    <mergeCell ref="J417:J421"/>
    <mergeCell ref="A422:A426"/>
    <mergeCell ref="B422:B426"/>
    <mergeCell ref="C422:C426"/>
    <mergeCell ref="D422:D426"/>
    <mergeCell ref="J422:J426"/>
    <mergeCell ref="A427:A431"/>
    <mergeCell ref="B427:B431"/>
    <mergeCell ref="C427:C431"/>
    <mergeCell ref="D427:D431"/>
    <mergeCell ref="J427:J431"/>
    <mergeCell ref="A432:J432"/>
    <mergeCell ref="A433:A437"/>
    <mergeCell ref="B433:B437"/>
    <mergeCell ref="C433:C437"/>
    <mergeCell ref="D433:D437"/>
    <mergeCell ref="J433:J437"/>
    <mergeCell ref="A438:A442"/>
    <mergeCell ref="B438:B442"/>
    <mergeCell ref="C438:C442"/>
    <mergeCell ref="D438:D442"/>
    <mergeCell ref="J438:J442"/>
    <mergeCell ref="A443:A447"/>
    <mergeCell ref="B443:B447"/>
    <mergeCell ref="C443:C447"/>
    <mergeCell ref="D443:D447"/>
    <mergeCell ref="J443:J447"/>
    <mergeCell ref="A448:J448"/>
    <mergeCell ref="A449:J449"/>
    <mergeCell ref="A450:A454"/>
    <mergeCell ref="B450:B454"/>
    <mergeCell ref="C450:C454"/>
    <mergeCell ref="D450:D454"/>
    <mergeCell ref="J450:J454"/>
    <mergeCell ref="A455:A459"/>
    <mergeCell ref="B455:B459"/>
    <mergeCell ref="C455:C459"/>
    <mergeCell ref="D455:D459"/>
    <mergeCell ref="J455:J459"/>
    <mergeCell ref="A460:J460"/>
    <mergeCell ref="A461:J461"/>
    <mergeCell ref="A462:J462"/>
    <mergeCell ref="A463:A467"/>
    <mergeCell ref="B463:B467"/>
    <mergeCell ref="C463:C467"/>
    <mergeCell ref="D463:D467"/>
    <mergeCell ref="J463:J467"/>
    <mergeCell ref="A468:A472"/>
    <mergeCell ref="B468:B472"/>
    <mergeCell ref="C468:C472"/>
    <mergeCell ref="D468:D472"/>
    <mergeCell ref="J468:J472"/>
    <mergeCell ref="A473:A477"/>
    <mergeCell ref="B473:B477"/>
    <mergeCell ref="C473:C477"/>
    <mergeCell ref="D473:D477"/>
    <mergeCell ref="J473:J477"/>
    <mergeCell ref="A478:A482"/>
    <mergeCell ref="B478:B482"/>
    <mergeCell ref="C478:C482"/>
    <mergeCell ref="D478:D482"/>
    <mergeCell ref="J478:J482"/>
    <mergeCell ref="A483:A487"/>
    <mergeCell ref="B483:B487"/>
    <mergeCell ref="C483:C487"/>
    <mergeCell ref="D483:D487"/>
    <mergeCell ref="J483:J487"/>
    <mergeCell ref="A488:A492"/>
    <mergeCell ref="B488:B492"/>
    <mergeCell ref="C488:C492"/>
    <mergeCell ref="D488:D492"/>
    <mergeCell ref="J488:J492"/>
    <mergeCell ref="A493:A497"/>
    <mergeCell ref="B493:B497"/>
    <mergeCell ref="C493:C497"/>
    <mergeCell ref="D493:D497"/>
    <mergeCell ref="J493:J497"/>
    <mergeCell ref="A498:A502"/>
    <mergeCell ref="B498:B502"/>
    <mergeCell ref="C498:C502"/>
    <mergeCell ref="D498:D502"/>
    <mergeCell ref="J498:J502"/>
    <mergeCell ref="A503:A507"/>
    <mergeCell ref="B503:B507"/>
    <mergeCell ref="C503:C507"/>
    <mergeCell ref="D503:D507"/>
    <mergeCell ref="J503:J507"/>
    <mergeCell ref="A508:A512"/>
    <mergeCell ref="B508:B512"/>
    <mergeCell ref="C508:C512"/>
    <mergeCell ref="D508:D512"/>
    <mergeCell ref="J508:J512"/>
    <mergeCell ref="A513:A517"/>
    <mergeCell ref="B513:B517"/>
    <mergeCell ref="C513:C517"/>
    <mergeCell ref="D513:D517"/>
    <mergeCell ref="J513:J517"/>
    <mergeCell ref="A518:A522"/>
    <mergeCell ref="B518:B522"/>
    <mergeCell ref="C518:C522"/>
    <mergeCell ref="D518:D522"/>
    <mergeCell ref="J518:J522"/>
    <mergeCell ref="A523:A527"/>
    <mergeCell ref="B523:B527"/>
    <mergeCell ref="C523:C527"/>
    <mergeCell ref="D523:D527"/>
    <mergeCell ref="J523:J527"/>
    <mergeCell ref="A528:A532"/>
    <mergeCell ref="B528:B532"/>
    <mergeCell ref="C528:C532"/>
    <mergeCell ref="D528:D532"/>
    <mergeCell ref="J528:J532"/>
    <mergeCell ref="A533:A537"/>
    <mergeCell ref="B533:B537"/>
    <mergeCell ref="C533:C537"/>
    <mergeCell ref="D533:D537"/>
    <mergeCell ref="J533:J537"/>
    <mergeCell ref="A538:A542"/>
    <mergeCell ref="B538:B542"/>
    <mergeCell ref="C538:C542"/>
    <mergeCell ref="D538:D542"/>
    <mergeCell ref="J538:J542"/>
    <mergeCell ref="A543:J543"/>
    <mergeCell ref="A544:A548"/>
    <mergeCell ref="B544:B548"/>
    <mergeCell ref="C544:C548"/>
    <mergeCell ref="D544:D548"/>
    <mergeCell ref="J544:J548"/>
    <mergeCell ref="A549:J549"/>
    <mergeCell ref="A550:A554"/>
    <mergeCell ref="B550:B554"/>
    <mergeCell ref="C550:C554"/>
    <mergeCell ref="D550:D554"/>
    <mergeCell ref="J550:J554"/>
    <mergeCell ref="A555:A559"/>
    <mergeCell ref="B555:B559"/>
    <mergeCell ref="C555:C559"/>
    <mergeCell ref="D555:D559"/>
    <mergeCell ref="J555:J559"/>
    <mergeCell ref="A560:A564"/>
    <mergeCell ref="B560:B564"/>
    <mergeCell ref="C560:C564"/>
    <mergeCell ref="D560:D564"/>
    <mergeCell ref="J560:J564"/>
    <mergeCell ref="A565:A569"/>
    <mergeCell ref="B565:B569"/>
    <mergeCell ref="C565:C569"/>
    <mergeCell ref="D565:D569"/>
    <mergeCell ref="J565:J569"/>
    <mergeCell ref="A570:A574"/>
    <mergeCell ref="B570:B574"/>
    <mergeCell ref="C570:C574"/>
    <mergeCell ref="D570:D574"/>
    <mergeCell ref="J570:J574"/>
    <mergeCell ref="A575:J575"/>
    <mergeCell ref="A576:A580"/>
    <mergeCell ref="B576:B580"/>
    <mergeCell ref="C576:C580"/>
    <mergeCell ref="D576:D580"/>
    <mergeCell ref="J576:J580"/>
    <mergeCell ref="A581:J581"/>
    <mergeCell ref="A582:J582"/>
    <mergeCell ref="A583:A587"/>
    <mergeCell ref="B583:B587"/>
    <mergeCell ref="C583:C587"/>
    <mergeCell ref="D583:D587"/>
    <mergeCell ref="J583:J587"/>
    <mergeCell ref="A588:A592"/>
    <mergeCell ref="B588:B592"/>
    <mergeCell ref="C588:C592"/>
    <mergeCell ref="D588:D592"/>
    <mergeCell ref="J588:J592"/>
    <mergeCell ref="A593:A597"/>
    <mergeCell ref="B593:B597"/>
    <mergeCell ref="C593:C597"/>
    <mergeCell ref="D593:D597"/>
    <mergeCell ref="J593:J597"/>
    <mergeCell ref="A598:A602"/>
    <mergeCell ref="B598:B602"/>
    <mergeCell ref="C598:C602"/>
    <mergeCell ref="D598:D602"/>
    <mergeCell ref="J598:J602"/>
    <mergeCell ref="A603:A607"/>
    <mergeCell ref="B603:B607"/>
    <mergeCell ref="C603:C607"/>
    <mergeCell ref="D603:D607"/>
    <mergeCell ref="J603:J607"/>
    <mergeCell ref="A608:A612"/>
    <mergeCell ref="B608:B612"/>
    <mergeCell ref="C608:C612"/>
    <mergeCell ref="D608:D612"/>
    <mergeCell ref="J608:J612"/>
    <mergeCell ref="A613:A617"/>
    <mergeCell ref="B613:B617"/>
    <mergeCell ref="C613:C617"/>
    <mergeCell ref="D613:D617"/>
    <mergeCell ref="J613:J617"/>
    <mergeCell ref="A618:A622"/>
    <mergeCell ref="B618:B622"/>
    <mergeCell ref="C618:C622"/>
    <mergeCell ref="D618:D622"/>
    <mergeCell ref="J618:J622"/>
    <mergeCell ref="A623:A627"/>
    <mergeCell ref="B623:B627"/>
    <mergeCell ref="C623:C627"/>
    <mergeCell ref="D623:D627"/>
    <mergeCell ref="J623:J627"/>
    <mergeCell ref="A628:A632"/>
    <mergeCell ref="B628:B632"/>
    <mergeCell ref="C628:C632"/>
    <mergeCell ref="D628:D632"/>
    <mergeCell ref="J628:J632"/>
    <mergeCell ref="A633:A637"/>
    <mergeCell ref="B633:B637"/>
    <mergeCell ref="C633:C637"/>
    <mergeCell ref="D633:D637"/>
    <mergeCell ref="J633:J637"/>
    <mergeCell ref="A638:A642"/>
    <mergeCell ref="B638:B642"/>
    <mergeCell ref="C638:C642"/>
    <mergeCell ref="D638:D642"/>
    <mergeCell ref="J638:J642"/>
    <mergeCell ref="A643:A647"/>
    <mergeCell ref="B643:B647"/>
    <mergeCell ref="C643:C647"/>
    <mergeCell ref="D643:D647"/>
    <mergeCell ref="J643:J647"/>
    <mergeCell ref="A648:A652"/>
    <mergeCell ref="B648:B652"/>
    <mergeCell ref="C648:C652"/>
    <mergeCell ref="D648:D652"/>
    <mergeCell ref="J648:J652"/>
    <mergeCell ref="A653:A657"/>
    <mergeCell ref="B653:B657"/>
    <mergeCell ref="C653:C657"/>
    <mergeCell ref="D653:D657"/>
    <mergeCell ref="J653:J657"/>
    <mergeCell ref="A658:A662"/>
    <mergeCell ref="B658:B662"/>
    <mergeCell ref="C658:C662"/>
    <mergeCell ref="D658:D662"/>
    <mergeCell ref="J658:J662"/>
    <mergeCell ref="A663:A667"/>
    <mergeCell ref="B663:B667"/>
    <mergeCell ref="C663:C667"/>
    <mergeCell ref="D663:D667"/>
    <mergeCell ref="J663:J667"/>
    <mergeCell ref="A668:A672"/>
    <mergeCell ref="B668:B672"/>
    <mergeCell ref="C668:C672"/>
    <mergeCell ref="D668:D672"/>
    <mergeCell ref="J668:J672"/>
    <mergeCell ref="A673:J673"/>
    <mergeCell ref="A674:A678"/>
    <mergeCell ref="B674:B678"/>
    <mergeCell ref="C674:C678"/>
    <mergeCell ref="D674:D678"/>
    <mergeCell ref="J674:J678"/>
    <mergeCell ref="A679:A683"/>
    <mergeCell ref="B679:B683"/>
    <mergeCell ref="C679:C683"/>
    <mergeCell ref="D679:D683"/>
    <mergeCell ref="J679:J683"/>
    <mergeCell ref="A684:A688"/>
    <mergeCell ref="B684:B688"/>
    <mergeCell ref="C684:C688"/>
    <mergeCell ref="D684:D688"/>
    <mergeCell ref="J684:J688"/>
    <mergeCell ref="A689:A693"/>
    <mergeCell ref="B689:B693"/>
    <mergeCell ref="C689:C693"/>
    <mergeCell ref="D689:D693"/>
    <mergeCell ref="J689:J693"/>
    <mergeCell ref="A694:A698"/>
    <mergeCell ref="B694:B698"/>
    <mergeCell ref="C694:C698"/>
    <mergeCell ref="D694:D698"/>
    <mergeCell ref="J694:J698"/>
    <mergeCell ref="A699:A703"/>
    <mergeCell ref="B699:B703"/>
    <mergeCell ref="C699:C703"/>
    <mergeCell ref="D699:D703"/>
    <mergeCell ref="J699:J703"/>
    <mergeCell ref="A704:A708"/>
    <mergeCell ref="B704:B708"/>
    <mergeCell ref="C704:C708"/>
    <mergeCell ref="D704:D708"/>
    <mergeCell ref="J704:J708"/>
    <mergeCell ref="A709:A713"/>
    <mergeCell ref="B709:B713"/>
    <mergeCell ref="C709:C713"/>
    <mergeCell ref="D709:D713"/>
    <mergeCell ref="J709:J713"/>
    <mergeCell ref="A714:A718"/>
    <mergeCell ref="B714:B718"/>
    <mergeCell ref="C714:C718"/>
    <mergeCell ref="D714:D718"/>
    <mergeCell ref="J714:J718"/>
    <mergeCell ref="A719:A723"/>
    <mergeCell ref="B719:B723"/>
    <mergeCell ref="C719:C723"/>
    <mergeCell ref="D719:D723"/>
    <mergeCell ref="J719:J723"/>
    <mergeCell ref="A724:A728"/>
    <mergeCell ref="B724:B728"/>
    <mergeCell ref="C724:C728"/>
    <mergeCell ref="D724:D728"/>
    <mergeCell ref="J724:J728"/>
    <mergeCell ref="A729:A733"/>
    <mergeCell ref="B729:B733"/>
    <mergeCell ref="C729:C733"/>
    <mergeCell ref="D729:D733"/>
    <mergeCell ref="J729:J733"/>
    <mergeCell ref="A734:A738"/>
    <mergeCell ref="B734:B738"/>
    <mergeCell ref="C734:C738"/>
    <mergeCell ref="D734:D738"/>
    <mergeCell ref="J734:J738"/>
    <mergeCell ref="A739:A743"/>
    <mergeCell ref="B739:B743"/>
    <mergeCell ref="C739:C743"/>
    <mergeCell ref="D739:D743"/>
    <mergeCell ref="J739:J743"/>
    <mergeCell ref="A744:A748"/>
    <mergeCell ref="B744:B748"/>
    <mergeCell ref="C744:C748"/>
    <mergeCell ref="D744:D748"/>
    <mergeCell ref="J744:J748"/>
    <mergeCell ref="A749:A753"/>
    <mergeCell ref="B749:B753"/>
    <mergeCell ref="C749:C753"/>
    <mergeCell ref="D749:D753"/>
    <mergeCell ref="J749:J753"/>
    <mergeCell ref="A754:A758"/>
    <mergeCell ref="B754:B758"/>
    <mergeCell ref="C754:C758"/>
    <mergeCell ref="D754:D758"/>
    <mergeCell ref="J754:J758"/>
    <mergeCell ref="A759:J759"/>
    <mergeCell ref="A760:A764"/>
    <mergeCell ref="B760:B764"/>
    <mergeCell ref="C760:C764"/>
    <mergeCell ref="D760:D764"/>
    <mergeCell ref="J760:J764"/>
    <mergeCell ref="A765:A769"/>
    <mergeCell ref="B765:B769"/>
    <mergeCell ref="C765:C769"/>
    <mergeCell ref="D765:D769"/>
    <mergeCell ref="J765:J769"/>
    <mergeCell ref="A770:J770"/>
    <mergeCell ref="A771:J771"/>
    <mergeCell ref="A772:A776"/>
    <mergeCell ref="B772:B776"/>
    <mergeCell ref="C772:C776"/>
    <mergeCell ref="D772:D776"/>
    <mergeCell ref="J772:J776"/>
    <mergeCell ref="A777:A781"/>
    <mergeCell ref="B777:B781"/>
    <mergeCell ref="C777:C781"/>
    <mergeCell ref="D777:D781"/>
    <mergeCell ref="J777:J781"/>
    <mergeCell ref="A782:A786"/>
    <mergeCell ref="B782:B786"/>
    <mergeCell ref="C782:C786"/>
    <mergeCell ref="D782:D786"/>
    <mergeCell ref="J782:J786"/>
    <mergeCell ref="A787:J787"/>
    <mergeCell ref="A788:A792"/>
    <mergeCell ref="B788:B792"/>
    <mergeCell ref="C788:C792"/>
    <mergeCell ref="D788:D792"/>
    <mergeCell ref="J788:J792"/>
    <mergeCell ref="A793:A797"/>
    <mergeCell ref="B793:B797"/>
    <mergeCell ref="C793:C797"/>
    <mergeCell ref="D793:D797"/>
    <mergeCell ref="J793:J797"/>
    <mergeCell ref="A798:A802"/>
    <mergeCell ref="B798:B802"/>
    <mergeCell ref="C798:C802"/>
    <mergeCell ref="D798:D802"/>
    <mergeCell ref="J798:J802"/>
    <mergeCell ref="A803:A807"/>
    <mergeCell ref="B803:B807"/>
    <mergeCell ref="C803:C807"/>
    <mergeCell ref="D803:D807"/>
    <mergeCell ref="J803:J807"/>
    <mergeCell ref="A808:A812"/>
    <mergeCell ref="B808:B812"/>
    <mergeCell ref="C808:C812"/>
    <mergeCell ref="D808:D812"/>
    <mergeCell ref="J808:J812"/>
    <mergeCell ref="A814:A818"/>
    <mergeCell ref="B814:B818"/>
    <mergeCell ref="C814:C818"/>
    <mergeCell ref="D814:D818"/>
    <mergeCell ref="J814:J818"/>
    <mergeCell ref="A819:A823"/>
    <mergeCell ref="B819:B823"/>
    <mergeCell ref="C819:C823"/>
    <mergeCell ref="D819:D823"/>
    <mergeCell ref="J819:J823"/>
    <mergeCell ref="A824:J824"/>
    <mergeCell ref="A825:J825"/>
    <mergeCell ref="A826:A830"/>
    <mergeCell ref="B826:B830"/>
    <mergeCell ref="C826:C830"/>
    <mergeCell ref="D826:D830"/>
    <mergeCell ref="J826:J830"/>
    <mergeCell ref="A831:A835"/>
    <mergeCell ref="B831:B835"/>
    <mergeCell ref="C831:C835"/>
    <mergeCell ref="D831:D835"/>
    <mergeCell ref="J831:J835"/>
    <mergeCell ref="A836:A840"/>
    <mergeCell ref="B836:B840"/>
    <mergeCell ref="C836:C840"/>
    <mergeCell ref="D836:D840"/>
    <mergeCell ref="J836:J840"/>
    <mergeCell ref="A841:J841"/>
    <mergeCell ref="A842:J842"/>
    <mergeCell ref="A843:J843"/>
    <mergeCell ref="A844:A848"/>
    <mergeCell ref="B844:B848"/>
    <mergeCell ref="C844:C848"/>
    <mergeCell ref="D844:D848"/>
    <mergeCell ref="J844:J848"/>
    <mergeCell ref="A849:A853"/>
    <mergeCell ref="B849:B853"/>
    <mergeCell ref="C849:C853"/>
    <mergeCell ref="D849:D853"/>
    <mergeCell ref="J849:J853"/>
    <mergeCell ref="A854:A858"/>
    <mergeCell ref="B854:B858"/>
    <mergeCell ref="C854:C858"/>
    <mergeCell ref="D854:D858"/>
    <mergeCell ref="J854:J858"/>
    <mergeCell ref="A859:A863"/>
    <mergeCell ref="B859:B863"/>
    <mergeCell ref="C859:C863"/>
    <mergeCell ref="D859:D863"/>
    <mergeCell ref="J859:J863"/>
    <mergeCell ref="A864:A868"/>
    <mergeCell ref="B864:B868"/>
    <mergeCell ref="C864:C868"/>
    <mergeCell ref="D864:D868"/>
    <mergeCell ref="J864:J868"/>
    <mergeCell ref="A869:A873"/>
    <mergeCell ref="B869:B873"/>
    <mergeCell ref="C869:C873"/>
    <mergeCell ref="D869:D873"/>
    <mergeCell ref="J869:J873"/>
    <mergeCell ref="A874:A878"/>
    <mergeCell ref="B874:B878"/>
    <mergeCell ref="C874:C878"/>
    <mergeCell ref="D874:D878"/>
    <mergeCell ref="J874:J878"/>
    <mergeCell ref="A879:J879"/>
    <mergeCell ref="A880:J880"/>
    <mergeCell ref="A881:A885"/>
    <mergeCell ref="B881:B885"/>
    <mergeCell ref="C881:C885"/>
    <mergeCell ref="D881:D885"/>
    <mergeCell ref="J881:J885"/>
    <mergeCell ref="A886:A890"/>
    <mergeCell ref="B886:B890"/>
    <mergeCell ref="C886:C890"/>
    <mergeCell ref="D886:D890"/>
    <mergeCell ref="J886:J890"/>
    <mergeCell ref="A891:A895"/>
    <mergeCell ref="B891:B895"/>
    <mergeCell ref="C891:C895"/>
    <mergeCell ref="D891:D895"/>
    <mergeCell ref="J891:J895"/>
    <mergeCell ref="A896:A900"/>
    <mergeCell ref="B896:B900"/>
    <mergeCell ref="C896:C900"/>
    <mergeCell ref="D896:D900"/>
    <mergeCell ref="J896:J900"/>
    <mergeCell ref="A901:A905"/>
    <mergeCell ref="B901:B905"/>
    <mergeCell ref="C901:C905"/>
    <mergeCell ref="D901:D905"/>
    <mergeCell ref="J901:J905"/>
    <mergeCell ref="A906:A910"/>
    <mergeCell ref="B906:B910"/>
    <mergeCell ref="C906:C910"/>
    <mergeCell ref="D906:D910"/>
    <mergeCell ref="J906:J910"/>
    <mergeCell ref="A911:A915"/>
    <mergeCell ref="B911:B915"/>
    <mergeCell ref="C911:C915"/>
    <mergeCell ref="D911:D915"/>
    <mergeCell ref="J911:J915"/>
    <mergeCell ref="A916:A920"/>
    <mergeCell ref="B916:B920"/>
    <mergeCell ref="C916:C920"/>
    <mergeCell ref="D916:D920"/>
    <mergeCell ref="J916:J920"/>
    <mergeCell ref="A921:A925"/>
    <mergeCell ref="B921:B925"/>
    <mergeCell ref="C921:C925"/>
    <mergeCell ref="D921:D925"/>
    <mergeCell ref="J921:J925"/>
    <mergeCell ref="A926:A930"/>
    <mergeCell ref="B926:B930"/>
    <mergeCell ref="C926:C930"/>
    <mergeCell ref="D926:D930"/>
    <mergeCell ref="J926:J930"/>
    <mergeCell ref="A931:A935"/>
    <mergeCell ref="B931:B935"/>
    <mergeCell ref="C931:C935"/>
    <mergeCell ref="D931:D935"/>
    <mergeCell ref="J931:J935"/>
    <mergeCell ref="A936:A940"/>
    <mergeCell ref="B936:B940"/>
    <mergeCell ref="C936:C940"/>
    <mergeCell ref="D936:D940"/>
    <mergeCell ref="J936:J940"/>
    <mergeCell ref="A941:A945"/>
    <mergeCell ref="B941:B945"/>
    <mergeCell ref="C941:C945"/>
    <mergeCell ref="D941:D945"/>
    <mergeCell ref="J941:J945"/>
    <mergeCell ref="A946:A950"/>
    <mergeCell ref="B946:B950"/>
    <mergeCell ref="C946:C950"/>
    <mergeCell ref="D946:D950"/>
    <mergeCell ref="A951:A955"/>
    <mergeCell ref="B951:B955"/>
    <mergeCell ref="C951:C955"/>
    <mergeCell ref="D951:D955"/>
  </mergeCells>
  <printOptions/>
  <pageMargins left="0.4201388888888889" right="0.1701388888888889" top="0.275" bottom="0.3375" header="0.5118055555555555" footer="0.5118055555555555"/>
  <pageSetup fitToHeight="20" fitToWidth="1" horizontalDpi="300" verticalDpi="300" orientation="landscape" paperSize="9"/>
  <rowBreaks count="12" manualBreakCount="12">
    <brk id="55" max="255" man="1"/>
    <brk id="114" max="255" man="1"/>
    <brk id="173" max="255" man="1"/>
    <brk id="243" max="255" man="1"/>
    <brk id="317" max="255" man="1"/>
    <brk id="370" max="255" man="1"/>
    <brk id="442" max="255" man="1"/>
    <brk id="548" max="255" man="1"/>
    <brk id="602" max="255" man="1"/>
    <brk id="678" max="255" man="1"/>
    <brk id="758" max="255" man="1"/>
    <brk id="92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0"/>
  <sheetViews>
    <sheetView tabSelected="1" zoomScale="76" zoomScaleNormal="76" zoomScaleSheetLayoutView="100" workbookViewId="0" topLeftCell="A1">
      <selection activeCell="B175" sqref="B175"/>
    </sheetView>
  </sheetViews>
  <sheetFormatPr defaultColWidth="9.00390625" defaultRowHeight="12.75"/>
  <cols>
    <col min="1" max="1" width="8.125" style="0" customWidth="1"/>
    <col min="2" max="2" width="34.375" style="0" customWidth="1"/>
    <col min="3" max="3" width="11.50390625" style="0" customWidth="1"/>
    <col min="4" max="4" width="16.625" style="0" customWidth="1"/>
    <col min="5" max="5" width="21.125" style="0" customWidth="1"/>
    <col min="6" max="6" width="11.625" style="0" customWidth="1"/>
    <col min="7" max="7" width="15.50390625" style="0" customWidth="1"/>
    <col min="8" max="8" width="40.875" style="0" customWidth="1"/>
    <col min="9" max="16384" width="11.50390625" style="0" customWidth="1"/>
  </cols>
  <sheetData>
    <row r="1" spans="1:8" ht="14.25" customHeight="1">
      <c r="A1" s="73" t="s">
        <v>375</v>
      </c>
      <c r="B1" s="73"/>
      <c r="C1" s="73"/>
      <c r="D1" s="73"/>
      <c r="E1" s="73"/>
      <c r="F1" s="73"/>
      <c r="G1" s="73"/>
      <c r="H1" s="73"/>
    </row>
    <row r="2" spans="1:8" ht="24" customHeight="1">
      <c r="A2" s="73"/>
      <c r="B2" s="73"/>
      <c r="C2" s="73"/>
      <c r="D2" s="73"/>
      <c r="E2" s="73"/>
      <c r="F2" s="73"/>
      <c r="G2" s="73"/>
      <c r="H2" s="73"/>
    </row>
    <row r="3" spans="1:8" ht="14.25" customHeight="1">
      <c r="A3" s="74"/>
      <c r="B3" s="74"/>
      <c r="C3" s="74"/>
      <c r="D3" s="75"/>
      <c r="E3" s="75"/>
      <c r="F3" s="75"/>
      <c r="G3" s="75"/>
      <c r="H3" s="75"/>
    </row>
    <row r="4" spans="1:8" ht="10.5" customHeight="1">
      <c r="A4" s="76" t="s">
        <v>2</v>
      </c>
      <c r="B4" s="76" t="s">
        <v>3</v>
      </c>
      <c r="C4" s="77" t="s">
        <v>4</v>
      </c>
      <c r="D4" s="77" t="s">
        <v>5</v>
      </c>
      <c r="E4" s="77" t="s">
        <v>8</v>
      </c>
      <c r="F4" s="77" t="s">
        <v>376</v>
      </c>
      <c r="G4" s="77"/>
      <c r="H4" s="78" t="s">
        <v>377</v>
      </c>
    </row>
    <row r="5" spans="1:8" ht="12" customHeight="1">
      <c r="A5" s="76"/>
      <c r="B5" s="76"/>
      <c r="C5" s="77"/>
      <c r="D5" s="77"/>
      <c r="E5" s="77"/>
      <c r="F5" s="77"/>
      <c r="G5" s="77"/>
      <c r="H5" s="78"/>
    </row>
    <row r="6" spans="1:8" ht="15.75">
      <c r="A6" s="76"/>
      <c r="B6" s="76"/>
      <c r="C6" s="77"/>
      <c r="D6" s="77"/>
      <c r="E6" s="77"/>
      <c r="F6" s="79" t="s">
        <v>378</v>
      </c>
      <c r="G6" s="79" t="s">
        <v>379</v>
      </c>
      <c r="H6" s="79" t="s">
        <v>380</v>
      </c>
    </row>
    <row r="7" spans="1:8" ht="17.25">
      <c r="A7" s="80">
        <v>1</v>
      </c>
      <c r="B7" s="80">
        <v>2</v>
      </c>
      <c r="C7" s="80">
        <v>3</v>
      </c>
      <c r="D7" s="81">
        <v>4</v>
      </c>
      <c r="E7" s="81">
        <v>5</v>
      </c>
      <c r="F7" s="82">
        <v>7</v>
      </c>
      <c r="G7" s="82"/>
      <c r="H7" s="82">
        <v>8</v>
      </c>
    </row>
    <row r="8" spans="1:8" ht="14.25">
      <c r="A8" s="83" t="s">
        <v>10</v>
      </c>
      <c r="B8" s="83"/>
      <c r="C8" s="83"/>
      <c r="D8" s="83"/>
      <c r="E8" s="83"/>
      <c r="F8" s="83"/>
      <c r="G8" s="83"/>
      <c r="H8" s="83"/>
    </row>
    <row r="9" spans="1:8" ht="14.25">
      <c r="A9" s="84" t="s">
        <v>11</v>
      </c>
      <c r="B9" s="84"/>
      <c r="C9" s="84"/>
      <c r="D9" s="84"/>
      <c r="E9" s="84"/>
      <c r="F9" s="84"/>
      <c r="G9" s="84"/>
      <c r="H9" s="84"/>
    </row>
    <row r="10" spans="1:8" ht="14.25">
      <c r="A10" s="84" t="s">
        <v>12</v>
      </c>
      <c r="B10" s="84"/>
      <c r="C10" s="84"/>
      <c r="D10" s="84"/>
      <c r="E10" s="84"/>
      <c r="F10" s="84"/>
      <c r="G10" s="84"/>
      <c r="H10" s="84"/>
    </row>
    <row r="11" spans="1:8" ht="15.75" customHeight="1">
      <c r="A11" s="85" t="s">
        <v>13</v>
      </c>
      <c r="B11" s="86" t="s">
        <v>25</v>
      </c>
      <c r="C11" s="87">
        <v>2021</v>
      </c>
      <c r="D11" s="88" t="s">
        <v>15</v>
      </c>
      <c r="E11" s="89" t="s">
        <v>16</v>
      </c>
      <c r="F11" s="90">
        <f>F12+F13+F14+F15</f>
        <v>0</v>
      </c>
      <c r="G11" s="90">
        <f>G12+G13+G14+G15</f>
        <v>0</v>
      </c>
      <c r="H11" s="87" t="s">
        <v>381</v>
      </c>
    </row>
    <row r="12" spans="1:8" ht="14.25">
      <c r="A12" s="85"/>
      <c r="B12" s="86"/>
      <c r="C12" s="87"/>
      <c r="D12" s="88"/>
      <c r="E12" s="91" t="s">
        <v>17</v>
      </c>
      <c r="F12" s="90">
        <f aca="true" t="shared" si="0" ref="F12:F15">G12+H12+I12</f>
        <v>0</v>
      </c>
      <c r="G12" s="90">
        <v>0</v>
      </c>
      <c r="H12" s="87"/>
    </row>
    <row r="13" spans="1:8" ht="14.25">
      <c r="A13" s="85"/>
      <c r="B13" s="86"/>
      <c r="C13" s="87"/>
      <c r="D13" s="88"/>
      <c r="E13" s="91" t="s">
        <v>18</v>
      </c>
      <c r="F13" s="90">
        <f t="shared" si="0"/>
        <v>0</v>
      </c>
      <c r="G13" s="90">
        <v>0</v>
      </c>
      <c r="H13" s="87"/>
    </row>
    <row r="14" spans="1:8" ht="14.25">
      <c r="A14" s="85"/>
      <c r="B14" s="86"/>
      <c r="C14" s="87"/>
      <c r="D14" s="88"/>
      <c r="E14" s="91" t="s">
        <v>19</v>
      </c>
      <c r="F14" s="90">
        <f t="shared" si="0"/>
        <v>0</v>
      </c>
      <c r="G14" s="90">
        <v>0</v>
      </c>
      <c r="H14" s="87"/>
    </row>
    <row r="15" spans="1:8" ht="14.25">
      <c r="A15" s="85"/>
      <c r="B15" s="86"/>
      <c r="C15" s="87"/>
      <c r="D15" s="88"/>
      <c r="E15" s="91" t="s">
        <v>20</v>
      </c>
      <c r="F15" s="90">
        <f t="shared" si="0"/>
        <v>0</v>
      </c>
      <c r="G15" s="90">
        <v>0</v>
      </c>
      <c r="H15" s="87"/>
    </row>
    <row r="16" spans="1:8" ht="15.75" customHeight="1">
      <c r="A16" s="85" t="s">
        <v>21</v>
      </c>
      <c r="B16" s="86" t="s">
        <v>27</v>
      </c>
      <c r="C16" s="87">
        <v>2021</v>
      </c>
      <c r="D16" s="88" t="s">
        <v>15</v>
      </c>
      <c r="E16" s="89" t="s">
        <v>16</v>
      </c>
      <c r="F16" s="90">
        <f>F17+F18+F19+F20</f>
        <v>0</v>
      </c>
      <c r="G16" s="90">
        <f>G17+G18+G19+G20</f>
        <v>0</v>
      </c>
      <c r="H16" s="87" t="s">
        <v>382</v>
      </c>
    </row>
    <row r="17" spans="1:8" ht="14.25">
      <c r="A17" s="85"/>
      <c r="B17" s="86"/>
      <c r="C17" s="87"/>
      <c r="D17" s="88"/>
      <c r="E17" s="91" t="s">
        <v>17</v>
      </c>
      <c r="F17" s="90">
        <f aca="true" t="shared" si="1" ref="F17:F20">G17+H17+I17</f>
        <v>0</v>
      </c>
      <c r="G17" s="90">
        <v>0</v>
      </c>
      <c r="H17" s="87"/>
    </row>
    <row r="18" spans="1:8" ht="14.25">
      <c r="A18" s="85"/>
      <c r="B18" s="86"/>
      <c r="C18" s="87"/>
      <c r="D18" s="88"/>
      <c r="E18" s="91" t="s">
        <v>18</v>
      </c>
      <c r="F18" s="90">
        <f t="shared" si="1"/>
        <v>0</v>
      </c>
      <c r="G18" s="90">
        <v>0</v>
      </c>
      <c r="H18" s="87"/>
    </row>
    <row r="19" spans="1:8" ht="14.25">
      <c r="A19" s="85"/>
      <c r="B19" s="86"/>
      <c r="C19" s="87"/>
      <c r="D19" s="88"/>
      <c r="E19" s="91" t="s">
        <v>19</v>
      </c>
      <c r="F19" s="90">
        <f t="shared" si="1"/>
        <v>0</v>
      </c>
      <c r="G19" s="90">
        <v>0</v>
      </c>
      <c r="H19" s="87"/>
    </row>
    <row r="20" spans="1:8" ht="14.25">
      <c r="A20" s="85"/>
      <c r="B20" s="86"/>
      <c r="C20" s="87"/>
      <c r="D20" s="88"/>
      <c r="E20" s="91" t="s">
        <v>20</v>
      </c>
      <c r="F20" s="90">
        <f t="shared" si="1"/>
        <v>0</v>
      </c>
      <c r="G20" s="90">
        <v>0</v>
      </c>
      <c r="H20" s="87"/>
    </row>
    <row r="21" spans="1:8" ht="16.5" customHeight="1">
      <c r="A21" s="86" t="s">
        <v>38</v>
      </c>
      <c r="B21" s="86"/>
      <c r="C21" s="86"/>
      <c r="D21" s="86"/>
      <c r="E21" s="86"/>
      <c r="F21" s="86"/>
      <c r="G21" s="86"/>
      <c r="H21" s="86"/>
    </row>
    <row r="22" spans="1:10" ht="16.5" customHeight="1">
      <c r="A22" s="92" t="s">
        <v>383</v>
      </c>
      <c r="B22" s="92"/>
      <c r="C22" s="92"/>
      <c r="D22" s="92"/>
      <c r="E22" s="92"/>
      <c r="F22" s="92"/>
      <c r="G22" s="92"/>
      <c r="H22" s="92"/>
      <c r="I22" s="93"/>
      <c r="J22" s="93"/>
    </row>
    <row r="23" spans="1:8" ht="15.75" customHeight="1">
      <c r="A23" s="94"/>
      <c r="B23" s="95" t="s">
        <v>83</v>
      </c>
      <c r="C23" s="87"/>
      <c r="D23" s="87"/>
      <c r="E23" s="96" t="s">
        <v>16</v>
      </c>
      <c r="F23" s="97">
        <f>F11+F16+F3</f>
        <v>0</v>
      </c>
      <c r="G23" s="97">
        <f aca="true" t="shared" si="2" ref="G23:G27">G11+G16</f>
        <v>0</v>
      </c>
      <c r="H23" s="98" t="e">
        <f>G23*100/F23</f>
        <v>#DIV/0!</v>
      </c>
    </row>
    <row r="24" spans="1:8" ht="14.25">
      <c r="A24" s="94"/>
      <c r="B24" s="95"/>
      <c r="C24" s="87"/>
      <c r="D24" s="87"/>
      <c r="E24" s="99" t="s">
        <v>17</v>
      </c>
      <c r="F24" s="97">
        <f aca="true" t="shared" si="3" ref="F24:F27">F12+F17</f>
        <v>0</v>
      </c>
      <c r="G24" s="97">
        <f t="shared" si="2"/>
        <v>0</v>
      </c>
      <c r="H24" s="98">
        <v>0</v>
      </c>
    </row>
    <row r="25" spans="1:8" ht="14.25">
      <c r="A25" s="94"/>
      <c r="B25" s="95"/>
      <c r="C25" s="87"/>
      <c r="D25" s="87"/>
      <c r="E25" s="99" t="s">
        <v>18</v>
      </c>
      <c r="F25" s="97">
        <f t="shared" si="3"/>
        <v>0</v>
      </c>
      <c r="G25" s="97">
        <f t="shared" si="2"/>
        <v>0</v>
      </c>
      <c r="H25" s="98">
        <v>0</v>
      </c>
    </row>
    <row r="26" spans="1:8" ht="14.25">
      <c r="A26" s="94"/>
      <c r="B26" s="95"/>
      <c r="C26" s="87"/>
      <c r="D26" s="87"/>
      <c r="E26" s="99" t="s">
        <v>19</v>
      </c>
      <c r="F26" s="97">
        <f t="shared" si="3"/>
        <v>0</v>
      </c>
      <c r="G26" s="97">
        <f t="shared" si="2"/>
        <v>0</v>
      </c>
      <c r="H26" s="98" t="e">
        <f aca="true" t="shared" si="4" ref="H26:H27">G26*100/F26</f>
        <v>#DIV/0!</v>
      </c>
    </row>
    <row r="27" spans="1:8" ht="14.25">
      <c r="A27" s="94"/>
      <c r="B27" s="95"/>
      <c r="C27" s="87"/>
      <c r="D27" s="87"/>
      <c r="E27" s="99" t="s">
        <v>20</v>
      </c>
      <c r="F27" s="97">
        <f t="shared" si="3"/>
        <v>0</v>
      </c>
      <c r="G27" s="97">
        <f t="shared" si="2"/>
        <v>0</v>
      </c>
      <c r="H27" s="98" t="e">
        <f t="shared" si="4"/>
        <v>#DIV/0!</v>
      </c>
    </row>
    <row r="28" spans="1:8" ht="16.5" customHeight="1">
      <c r="A28" s="100" t="s">
        <v>84</v>
      </c>
      <c r="B28" s="100"/>
      <c r="C28" s="100"/>
      <c r="D28" s="100"/>
      <c r="E28" s="100"/>
      <c r="F28" s="100"/>
      <c r="G28" s="100"/>
      <c r="H28" s="100"/>
    </row>
    <row r="29" spans="1:8" ht="16.5" customHeight="1">
      <c r="A29" s="86" t="s">
        <v>85</v>
      </c>
      <c r="B29" s="86"/>
      <c r="C29" s="86"/>
      <c r="D29" s="86"/>
      <c r="E29" s="86"/>
      <c r="F29" s="86"/>
      <c r="G29" s="86"/>
      <c r="H29" s="86"/>
    </row>
    <row r="30" spans="1:8" ht="16.5" customHeight="1">
      <c r="A30" s="86" t="s">
        <v>105</v>
      </c>
      <c r="B30" s="86"/>
      <c r="C30" s="86"/>
      <c r="D30" s="86"/>
      <c r="E30" s="86"/>
      <c r="F30" s="86"/>
      <c r="G30" s="86"/>
      <c r="H30" s="86"/>
    </row>
    <row r="31" spans="1:10" ht="16.5" customHeight="1">
      <c r="A31" s="92" t="s">
        <v>384</v>
      </c>
      <c r="B31" s="92"/>
      <c r="C31" s="92"/>
      <c r="D31" s="92"/>
      <c r="E31" s="92"/>
      <c r="F31" s="92"/>
      <c r="G31" s="92"/>
      <c r="H31" s="92"/>
      <c r="I31" s="101"/>
      <c r="J31" s="101"/>
    </row>
    <row r="32" spans="1:10" ht="16.5" customHeight="1">
      <c r="A32" s="92" t="s">
        <v>385</v>
      </c>
      <c r="B32" s="92"/>
      <c r="C32" s="92"/>
      <c r="D32" s="92"/>
      <c r="E32" s="92"/>
      <c r="F32" s="92"/>
      <c r="G32" s="92"/>
      <c r="H32" s="92"/>
      <c r="I32" s="101"/>
      <c r="J32" s="101"/>
    </row>
    <row r="33" spans="1:8" ht="15.75" customHeight="1">
      <c r="A33" s="85" t="s">
        <v>386</v>
      </c>
      <c r="B33" s="88" t="s">
        <v>387</v>
      </c>
      <c r="C33" s="87">
        <v>2021</v>
      </c>
      <c r="D33" s="88" t="s">
        <v>120</v>
      </c>
      <c r="E33" s="102" t="s">
        <v>16</v>
      </c>
      <c r="F33" s="97">
        <f>F34+F35+F36+F37</f>
        <v>5684.3</v>
      </c>
      <c r="G33" s="97">
        <f>G34+G35+G36+G37</f>
        <v>0</v>
      </c>
      <c r="H33" s="103" t="s">
        <v>388</v>
      </c>
    </row>
    <row r="34" spans="1:8" ht="14.25">
      <c r="A34" s="85"/>
      <c r="B34" s="88"/>
      <c r="C34" s="87"/>
      <c r="D34" s="88"/>
      <c r="E34" s="99" t="s">
        <v>17</v>
      </c>
      <c r="F34" s="97">
        <v>0</v>
      </c>
      <c r="G34" s="97">
        <v>0</v>
      </c>
      <c r="H34" s="103"/>
    </row>
    <row r="35" spans="1:8" ht="14.25">
      <c r="A35" s="85"/>
      <c r="B35" s="88"/>
      <c r="C35" s="87"/>
      <c r="D35" s="88"/>
      <c r="E35" s="99" t="s">
        <v>18</v>
      </c>
      <c r="F35" s="97">
        <v>0</v>
      </c>
      <c r="G35" s="97">
        <v>0</v>
      </c>
      <c r="H35" s="103"/>
    </row>
    <row r="36" spans="1:8" ht="14.25">
      <c r="A36" s="85"/>
      <c r="B36" s="88"/>
      <c r="C36" s="87"/>
      <c r="D36" s="88"/>
      <c r="E36" s="104" t="s">
        <v>19</v>
      </c>
      <c r="F36" s="105">
        <v>5684.3</v>
      </c>
      <c r="G36" s="97">
        <v>0</v>
      </c>
      <c r="H36" s="103"/>
    </row>
    <row r="37" spans="1:8" ht="14.25">
      <c r="A37" s="85"/>
      <c r="B37" s="88"/>
      <c r="C37" s="87"/>
      <c r="D37" s="88"/>
      <c r="E37" s="104" t="s">
        <v>20</v>
      </c>
      <c r="F37" s="97">
        <v>0</v>
      </c>
      <c r="G37" s="97">
        <v>0</v>
      </c>
      <c r="H37" s="103"/>
    </row>
    <row r="38" spans="1:8" ht="16.5" customHeight="1">
      <c r="A38" s="86" t="s">
        <v>142</v>
      </c>
      <c r="B38" s="86"/>
      <c r="C38" s="86"/>
      <c r="D38" s="86"/>
      <c r="E38" s="86"/>
      <c r="F38" s="86"/>
      <c r="G38" s="86"/>
      <c r="H38" s="86"/>
    </row>
    <row r="39" spans="1:8" ht="15.75" customHeight="1">
      <c r="A39" s="94"/>
      <c r="B39" s="95" t="s">
        <v>145</v>
      </c>
      <c r="C39" s="87"/>
      <c r="D39" s="87"/>
      <c r="E39" s="96" t="s">
        <v>16</v>
      </c>
      <c r="F39" s="97">
        <f>F40+F41+F42+F43</f>
        <v>5684.3</v>
      </c>
      <c r="G39" s="97">
        <f>G40+G41+G42+G43</f>
        <v>0</v>
      </c>
      <c r="H39" s="97">
        <f>G39*100/F39</f>
        <v>0</v>
      </c>
    </row>
    <row r="40" spans="1:8" ht="14.25">
      <c r="A40" s="94"/>
      <c r="B40" s="95"/>
      <c r="C40" s="87"/>
      <c r="D40" s="87"/>
      <c r="E40" s="99" t="s">
        <v>17</v>
      </c>
      <c r="F40" s="97">
        <f aca="true" t="shared" si="5" ref="F40:F43">F34</f>
        <v>0</v>
      </c>
      <c r="G40" s="97">
        <f aca="true" t="shared" si="6" ref="G40:G43">G32</f>
        <v>0</v>
      </c>
      <c r="H40" s="97">
        <v>0</v>
      </c>
    </row>
    <row r="41" spans="1:8" ht="14.25">
      <c r="A41" s="94"/>
      <c r="B41" s="95"/>
      <c r="C41" s="87"/>
      <c r="D41" s="87"/>
      <c r="E41" s="99" t="s">
        <v>18</v>
      </c>
      <c r="F41" s="97">
        <f t="shared" si="5"/>
        <v>0</v>
      </c>
      <c r="G41" s="97">
        <f t="shared" si="6"/>
        <v>0</v>
      </c>
      <c r="H41" s="97">
        <v>0</v>
      </c>
    </row>
    <row r="42" spans="1:8" ht="14.25">
      <c r="A42" s="94"/>
      <c r="B42" s="95"/>
      <c r="C42" s="87"/>
      <c r="D42" s="87"/>
      <c r="E42" s="99" t="s">
        <v>19</v>
      </c>
      <c r="F42" s="97">
        <f t="shared" si="5"/>
        <v>5684.3</v>
      </c>
      <c r="G42" s="97">
        <f t="shared" si="6"/>
        <v>0</v>
      </c>
      <c r="H42" s="97">
        <f>G42*100/F42</f>
        <v>0</v>
      </c>
    </row>
    <row r="43" spans="1:8" ht="14.25">
      <c r="A43" s="94"/>
      <c r="B43" s="95"/>
      <c r="C43" s="87"/>
      <c r="D43" s="87"/>
      <c r="E43" s="99" t="s">
        <v>20</v>
      </c>
      <c r="F43" s="97">
        <f t="shared" si="5"/>
        <v>0</v>
      </c>
      <c r="G43" s="97">
        <f t="shared" si="6"/>
        <v>0</v>
      </c>
      <c r="H43" s="97">
        <v>0</v>
      </c>
    </row>
    <row r="44" spans="1:10" ht="16.5" customHeight="1">
      <c r="A44" s="106" t="s">
        <v>146</v>
      </c>
      <c r="B44" s="106"/>
      <c r="C44" s="106"/>
      <c r="D44" s="106"/>
      <c r="E44" s="106"/>
      <c r="F44" s="106"/>
      <c r="G44" s="106"/>
      <c r="H44" s="106"/>
      <c r="I44" s="107"/>
      <c r="J44" s="107"/>
    </row>
    <row r="45" spans="1:10" ht="16.5" customHeight="1">
      <c r="A45" s="92" t="s">
        <v>147</v>
      </c>
      <c r="B45" s="92"/>
      <c r="C45" s="92"/>
      <c r="D45" s="92"/>
      <c r="E45" s="92"/>
      <c r="F45" s="92"/>
      <c r="G45" s="92"/>
      <c r="H45" s="92"/>
      <c r="I45" s="101"/>
      <c r="J45" s="101"/>
    </row>
    <row r="46" spans="1:10" ht="16.5" customHeight="1">
      <c r="A46" s="92" t="s">
        <v>148</v>
      </c>
      <c r="B46" s="92"/>
      <c r="C46" s="92"/>
      <c r="D46" s="92"/>
      <c r="E46" s="92"/>
      <c r="F46" s="92"/>
      <c r="G46" s="92"/>
      <c r="H46" s="92"/>
      <c r="I46" s="101"/>
      <c r="J46" s="101"/>
    </row>
    <row r="47" spans="1:8" ht="15.75" customHeight="1">
      <c r="A47" s="94" t="s">
        <v>149</v>
      </c>
      <c r="B47" s="87" t="s">
        <v>150</v>
      </c>
      <c r="C47" s="87">
        <v>2021</v>
      </c>
      <c r="D47" s="87" t="s">
        <v>389</v>
      </c>
      <c r="E47" s="96" t="s">
        <v>16</v>
      </c>
      <c r="F47" s="97">
        <f>F48+F49+F50+F51</f>
        <v>6442.4</v>
      </c>
      <c r="G47" s="97">
        <f>G48+G49+G50+G51</f>
        <v>843.7</v>
      </c>
      <c r="H47" s="108" t="s">
        <v>152</v>
      </c>
    </row>
    <row r="48" spans="1:8" ht="14.25">
      <c r="A48" s="94"/>
      <c r="B48" s="87"/>
      <c r="C48" s="87"/>
      <c r="D48" s="87"/>
      <c r="E48" s="99" t="s">
        <v>17</v>
      </c>
      <c r="F48" s="97">
        <v>0</v>
      </c>
      <c r="G48" s="97">
        <v>0</v>
      </c>
      <c r="H48" s="108"/>
    </row>
    <row r="49" spans="1:8" ht="14.25">
      <c r="A49" s="94"/>
      <c r="B49" s="87"/>
      <c r="C49" s="87"/>
      <c r="D49" s="87"/>
      <c r="E49" s="99" t="s">
        <v>18</v>
      </c>
      <c r="F49" s="97">
        <v>0</v>
      </c>
      <c r="G49" s="97">
        <v>0</v>
      </c>
      <c r="H49" s="108"/>
    </row>
    <row r="50" spans="1:8" ht="14.25">
      <c r="A50" s="94"/>
      <c r="B50" s="87"/>
      <c r="C50" s="87"/>
      <c r="D50" s="87"/>
      <c r="E50" s="99" t="s">
        <v>19</v>
      </c>
      <c r="F50" s="97">
        <v>6442.4</v>
      </c>
      <c r="G50" s="97">
        <v>843.7</v>
      </c>
      <c r="H50" s="108"/>
    </row>
    <row r="51" spans="1:8" ht="14.25">
      <c r="A51" s="94"/>
      <c r="B51" s="87"/>
      <c r="C51" s="87"/>
      <c r="D51" s="87"/>
      <c r="E51" s="99" t="s">
        <v>20</v>
      </c>
      <c r="F51" s="97">
        <v>0</v>
      </c>
      <c r="G51" s="97">
        <v>0</v>
      </c>
      <c r="H51" s="108"/>
    </row>
    <row r="52" spans="1:8" ht="15.75" customHeight="1">
      <c r="A52" s="109" t="s">
        <v>153</v>
      </c>
      <c r="B52" s="87" t="s">
        <v>154</v>
      </c>
      <c r="C52" s="87">
        <v>2021</v>
      </c>
      <c r="D52" s="87" t="s">
        <v>389</v>
      </c>
      <c r="E52" s="96" t="s">
        <v>16</v>
      </c>
      <c r="F52" s="97">
        <f>F53+F54+F55+F56</f>
        <v>285.7</v>
      </c>
      <c r="G52" s="97">
        <f>G53+G54+G55+G56</f>
        <v>35</v>
      </c>
      <c r="H52" s="88" t="s">
        <v>155</v>
      </c>
    </row>
    <row r="53" spans="1:8" ht="14.25">
      <c r="A53" s="109"/>
      <c r="B53" s="87"/>
      <c r="C53" s="87"/>
      <c r="D53" s="87"/>
      <c r="E53" s="99" t="s">
        <v>17</v>
      </c>
      <c r="F53" s="97">
        <v>0</v>
      </c>
      <c r="G53" s="97">
        <v>0</v>
      </c>
      <c r="H53" s="88"/>
    </row>
    <row r="54" spans="1:8" ht="14.25">
      <c r="A54" s="109"/>
      <c r="B54" s="87"/>
      <c r="C54" s="87"/>
      <c r="D54" s="87"/>
      <c r="E54" s="99" t="s">
        <v>18</v>
      </c>
      <c r="F54" s="97">
        <v>0</v>
      </c>
      <c r="G54" s="97">
        <v>0</v>
      </c>
      <c r="H54" s="88"/>
    </row>
    <row r="55" spans="1:8" ht="14.25">
      <c r="A55" s="109"/>
      <c r="B55" s="87"/>
      <c r="C55" s="87"/>
      <c r="D55" s="87"/>
      <c r="E55" s="99" t="s">
        <v>19</v>
      </c>
      <c r="F55" s="97">
        <v>285.7</v>
      </c>
      <c r="G55" s="97">
        <v>35</v>
      </c>
      <c r="H55" s="88"/>
    </row>
    <row r="56" spans="1:8" ht="14.25">
      <c r="A56" s="109"/>
      <c r="B56" s="87"/>
      <c r="C56" s="87"/>
      <c r="D56" s="87"/>
      <c r="E56" s="99" t="s">
        <v>20</v>
      </c>
      <c r="F56" s="97">
        <v>0</v>
      </c>
      <c r="G56" s="97">
        <v>0</v>
      </c>
      <c r="H56" s="88"/>
    </row>
    <row r="57" spans="1:8" ht="15.75" customHeight="1">
      <c r="A57" s="109" t="s">
        <v>156</v>
      </c>
      <c r="B57" s="87" t="s">
        <v>157</v>
      </c>
      <c r="C57" s="87">
        <v>2021</v>
      </c>
      <c r="D57" s="87" t="s">
        <v>389</v>
      </c>
      <c r="E57" s="96" t="s">
        <v>16</v>
      </c>
      <c r="F57" s="97">
        <f>F58+F59+F60+F61</f>
        <v>2088.5</v>
      </c>
      <c r="G57" s="97">
        <f>G58+G59+G60+G61</f>
        <v>547.5</v>
      </c>
      <c r="H57" s="88" t="s">
        <v>158</v>
      </c>
    </row>
    <row r="58" spans="1:8" ht="14.25">
      <c r="A58" s="109"/>
      <c r="B58" s="87"/>
      <c r="C58" s="87"/>
      <c r="D58" s="87"/>
      <c r="E58" s="99" t="s">
        <v>17</v>
      </c>
      <c r="F58" s="97">
        <v>0</v>
      </c>
      <c r="G58" s="97">
        <v>0</v>
      </c>
      <c r="H58" s="88"/>
    </row>
    <row r="59" spans="1:8" ht="14.25">
      <c r="A59" s="109"/>
      <c r="B59" s="87"/>
      <c r="C59" s="87"/>
      <c r="D59" s="87"/>
      <c r="E59" s="99" t="s">
        <v>18</v>
      </c>
      <c r="F59" s="97">
        <v>0</v>
      </c>
      <c r="G59" s="97">
        <v>0</v>
      </c>
      <c r="H59" s="88"/>
    </row>
    <row r="60" spans="1:8" ht="14.25">
      <c r="A60" s="109"/>
      <c r="B60" s="87"/>
      <c r="C60" s="87"/>
      <c r="D60" s="87"/>
      <c r="E60" s="99" t="s">
        <v>19</v>
      </c>
      <c r="F60" s="97">
        <v>2088.5</v>
      </c>
      <c r="G60" s="97">
        <v>547.5</v>
      </c>
      <c r="H60" s="88"/>
    </row>
    <row r="61" spans="1:8" ht="14.25">
      <c r="A61" s="109"/>
      <c r="B61" s="87"/>
      <c r="C61" s="87"/>
      <c r="D61" s="87"/>
      <c r="E61" s="99" t="s">
        <v>20</v>
      </c>
      <c r="F61" s="97">
        <v>0</v>
      </c>
      <c r="G61" s="97">
        <v>0</v>
      </c>
      <c r="H61" s="88"/>
    </row>
    <row r="62" spans="1:8" ht="15.75" customHeight="1">
      <c r="A62" s="109" t="s">
        <v>159</v>
      </c>
      <c r="B62" s="87" t="s">
        <v>160</v>
      </c>
      <c r="C62" s="87">
        <v>2021</v>
      </c>
      <c r="D62" s="87" t="s">
        <v>389</v>
      </c>
      <c r="E62" s="96" t="s">
        <v>16</v>
      </c>
      <c r="F62" s="97">
        <f>F63+F64+F65+F66</f>
        <v>2609.6</v>
      </c>
      <c r="G62" s="97">
        <f>G63+G64+G65+G66</f>
        <v>682.3</v>
      </c>
      <c r="H62" s="88" t="s">
        <v>152</v>
      </c>
    </row>
    <row r="63" spans="1:8" ht="14.25">
      <c r="A63" s="109"/>
      <c r="B63" s="87"/>
      <c r="C63" s="87"/>
      <c r="D63" s="87"/>
      <c r="E63" s="99" t="s">
        <v>17</v>
      </c>
      <c r="F63" s="97">
        <v>0</v>
      </c>
      <c r="G63" s="97">
        <v>0</v>
      </c>
      <c r="H63" s="88"/>
    </row>
    <row r="64" spans="1:8" ht="14.25">
      <c r="A64" s="109"/>
      <c r="B64" s="87"/>
      <c r="C64" s="87"/>
      <c r="D64" s="87"/>
      <c r="E64" s="99" t="s">
        <v>18</v>
      </c>
      <c r="F64" s="97">
        <v>0</v>
      </c>
      <c r="G64" s="97">
        <v>0</v>
      </c>
      <c r="H64" s="88"/>
    </row>
    <row r="65" spans="1:8" ht="14.25">
      <c r="A65" s="109"/>
      <c r="B65" s="87"/>
      <c r="C65" s="87"/>
      <c r="D65" s="87"/>
      <c r="E65" s="99" t="s">
        <v>19</v>
      </c>
      <c r="F65" s="97">
        <v>2609.6</v>
      </c>
      <c r="G65" s="97">
        <v>682.3</v>
      </c>
      <c r="H65" s="88"/>
    </row>
    <row r="66" spans="1:8" ht="14.25">
      <c r="A66" s="109"/>
      <c r="B66" s="87"/>
      <c r="C66" s="87"/>
      <c r="D66" s="87"/>
      <c r="E66" s="99" t="s">
        <v>20</v>
      </c>
      <c r="F66" s="97">
        <v>0</v>
      </c>
      <c r="G66" s="97">
        <v>0</v>
      </c>
      <c r="H66" s="88"/>
    </row>
    <row r="67" spans="1:10" ht="16.5" customHeight="1">
      <c r="A67" s="92" t="s">
        <v>194</v>
      </c>
      <c r="B67" s="92"/>
      <c r="C67" s="92"/>
      <c r="D67" s="92"/>
      <c r="E67" s="92"/>
      <c r="F67" s="92"/>
      <c r="G67" s="92"/>
      <c r="H67" s="92"/>
      <c r="I67" s="101"/>
      <c r="J67" s="101"/>
    </row>
    <row r="68" spans="1:10" ht="16.5" customHeight="1">
      <c r="A68" s="92" t="s">
        <v>195</v>
      </c>
      <c r="B68" s="92"/>
      <c r="C68" s="92"/>
      <c r="D68" s="92"/>
      <c r="E68" s="92"/>
      <c r="F68" s="92"/>
      <c r="G68" s="92"/>
      <c r="H68" s="92"/>
      <c r="I68" s="101"/>
      <c r="J68" s="101"/>
    </row>
    <row r="69" spans="1:8" ht="15.75" customHeight="1">
      <c r="A69" s="94" t="s">
        <v>196</v>
      </c>
      <c r="B69" s="87" t="s">
        <v>197</v>
      </c>
      <c r="C69" s="87">
        <v>2021</v>
      </c>
      <c r="D69" s="87" t="s">
        <v>389</v>
      </c>
      <c r="E69" s="96" t="s">
        <v>16</v>
      </c>
      <c r="F69" s="97">
        <f>F70+F71+F72+F73</f>
        <v>6442.4</v>
      </c>
      <c r="G69" s="97">
        <f>G70+G71+G72+G73</f>
        <v>610.5</v>
      </c>
      <c r="H69" s="88" t="s">
        <v>199</v>
      </c>
    </row>
    <row r="70" spans="1:8" ht="14.25">
      <c r="A70" s="94"/>
      <c r="B70" s="87"/>
      <c r="C70" s="87"/>
      <c r="D70" s="87"/>
      <c r="E70" s="99" t="s">
        <v>17</v>
      </c>
      <c r="F70" s="97">
        <v>0</v>
      </c>
      <c r="G70" s="97">
        <v>0</v>
      </c>
      <c r="H70" s="88"/>
    </row>
    <row r="71" spans="1:8" ht="14.25">
      <c r="A71" s="94"/>
      <c r="B71" s="87"/>
      <c r="C71" s="87"/>
      <c r="D71" s="87"/>
      <c r="E71" s="99" t="s">
        <v>18</v>
      </c>
      <c r="F71" s="97">
        <v>0</v>
      </c>
      <c r="G71" s="97">
        <v>0</v>
      </c>
      <c r="H71" s="88"/>
    </row>
    <row r="72" spans="1:8" ht="14.25">
      <c r="A72" s="94"/>
      <c r="B72" s="87"/>
      <c r="C72" s="87"/>
      <c r="D72" s="87"/>
      <c r="E72" s="99" t="s">
        <v>19</v>
      </c>
      <c r="F72" s="97">
        <v>6442.4</v>
      </c>
      <c r="G72" s="97">
        <v>610.5</v>
      </c>
      <c r="H72" s="88"/>
    </row>
    <row r="73" spans="1:8" ht="14.25">
      <c r="A73" s="94"/>
      <c r="B73" s="87"/>
      <c r="C73" s="87"/>
      <c r="D73" s="87"/>
      <c r="E73" s="99" t="s">
        <v>20</v>
      </c>
      <c r="F73" s="97">
        <v>0</v>
      </c>
      <c r="G73" s="97">
        <v>0</v>
      </c>
      <c r="H73" s="88"/>
    </row>
    <row r="74" spans="1:8" ht="15.75" customHeight="1">
      <c r="A74" s="109" t="s">
        <v>200</v>
      </c>
      <c r="B74" s="87" t="s">
        <v>201</v>
      </c>
      <c r="C74" s="87">
        <v>2021</v>
      </c>
      <c r="D74" s="87" t="s">
        <v>389</v>
      </c>
      <c r="E74" s="96" t="s">
        <v>16</v>
      </c>
      <c r="F74" s="97">
        <f>F75+F76+F77+F78</f>
        <v>583</v>
      </c>
      <c r="G74" s="97">
        <f>G75+G76+G77+G78</f>
        <v>147.5</v>
      </c>
      <c r="H74" s="87" t="s">
        <v>202</v>
      </c>
    </row>
    <row r="75" spans="1:8" ht="14.25">
      <c r="A75" s="109"/>
      <c r="B75" s="87"/>
      <c r="C75" s="87"/>
      <c r="D75" s="87"/>
      <c r="E75" s="99" t="s">
        <v>17</v>
      </c>
      <c r="F75" s="97">
        <v>0</v>
      </c>
      <c r="G75" s="97">
        <v>0</v>
      </c>
      <c r="H75" s="87"/>
    </row>
    <row r="76" spans="1:8" ht="14.25">
      <c r="A76" s="109"/>
      <c r="B76" s="87"/>
      <c r="C76" s="87"/>
      <c r="D76" s="87"/>
      <c r="E76" s="99" t="s">
        <v>18</v>
      </c>
      <c r="F76" s="97">
        <v>0</v>
      </c>
      <c r="G76" s="97">
        <v>0</v>
      </c>
      <c r="H76" s="87"/>
    </row>
    <row r="77" spans="1:8" ht="14.25">
      <c r="A77" s="109"/>
      <c r="B77" s="87"/>
      <c r="C77" s="87"/>
      <c r="D77" s="87"/>
      <c r="E77" s="99" t="s">
        <v>19</v>
      </c>
      <c r="F77" s="97">
        <v>583</v>
      </c>
      <c r="G77" s="97">
        <v>147.5</v>
      </c>
      <c r="H77" s="87"/>
    </row>
    <row r="78" spans="1:8" ht="14.25">
      <c r="A78" s="109"/>
      <c r="B78" s="87"/>
      <c r="C78" s="87"/>
      <c r="D78" s="87"/>
      <c r="E78" s="99" t="s">
        <v>20</v>
      </c>
      <c r="F78" s="97">
        <v>0</v>
      </c>
      <c r="G78" s="97">
        <v>0</v>
      </c>
      <c r="H78" s="87"/>
    </row>
    <row r="79" spans="1:10" ht="15.75" customHeight="1">
      <c r="A79" s="110" t="s">
        <v>203</v>
      </c>
      <c r="B79" s="87" t="s">
        <v>243</v>
      </c>
      <c r="C79" s="87">
        <v>2021</v>
      </c>
      <c r="D79" s="87" t="s">
        <v>198</v>
      </c>
      <c r="E79" s="89" t="s">
        <v>16</v>
      </c>
      <c r="F79" s="90">
        <f>F80+F81+F82+F83</f>
        <v>1389</v>
      </c>
      <c r="G79" s="97">
        <f>G80+G81+G82+G83</f>
        <v>147.5</v>
      </c>
      <c r="H79" s="90" t="s">
        <v>390</v>
      </c>
      <c r="I79" s="111"/>
      <c r="J79" s="112"/>
    </row>
    <row r="80" spans="1:10" ht="14.25">
      <c r="A80" s="110"/>
      <c r="B80" s="87"/>
      <c r="C80" s="87"/>
      <c r="D80" s="87"/>
      <c r="E80" s="91" t="s">
        <v>17</v>
      </c>
      <c r="F80" s="90">
        <v>0</v>
      </c>
      <c r="G80" s="97">
        <v>0</v>
      </c>
      <c r="H80" s="90"/>
      <c r="I80" s="111"/>
      <c r="J80" s="112"/>
    </row>
    <row r="81" spans="1:10" ht="14.25">
      <c r="A81" s="110"/>
      <c r="B81" s="87"/>
      <c r="C81" s="87"/>
      <c r="D81" s="87"/>
      <c r="E81" s="91" t="s">
        <v>18</v>
      </c>
      <c r="F81" s="90">
        <v>1389</v>
      </c>
      <c r="G81" s="97">
        <v>0</v>
      </c>
      <c r="H81" s="90"/>
      <c r="I81" s="111"/>
      <c r="J81" s="112"/>
    </row>
    <row r="82" spans="1:10" ht="14.25">
      <c r="A82" s="110"/>
      <c r="B82" s="87"/>
      <c r="C82" s="87"/>
      <c r="D82" s="87"/>
      <c r="E82" s="91" t="s">
        <v>19</v>
      </c>
      <c r="F82" s="90">
        <v>0</v>
      </c>
      <c r="G82" s="97">
        <v>147.5</v>
      </c>
      <c r="H82" s="90"/>
      <c r="I82" s="111"/>
      <c r="J82" s="112"/>
    </row>
    <row r="83" spans="1:10" ht="14.25">
      <c r="A83" s="110"/>
      <c r="B83" s="87"/>
      <c r="C83" s="87"/>
      <c r="D83" s="87"/>
      <c r="E83" s="91" t="s">
        <v>20</v>
      </c>
      <c r="F83" s="90">
        <v>0</v>
      </c>
      <c r="G83" s="97">
        <v>0</v>
      </c>
      <c r="H83" s="90"/>
      <c r="I83" s="111"/>
      <c r="J83" s="112"/>
    </row>
    <row r="84" spans="1:8" ht="16.5" customHeight="1">
      <c r="A84" s="92" t="s">
        <v>247</v>
      </c>
      <c r="B84" s="92"/>
      <c r="C84" s="92"/>
      <c r="D84" s="92"/>
      <c r="E84" s="92"/>
      <c r="F84" s="92"/>
      <c r="G84" s="92"/>
      <c r="H84" s="92"/>
    </row>
    <row r="85" spans="1:8" ht="15.75" customHeight="1">
      <c r="A85" s="109" t="s">
        <v>248</v>
      </c>
      <c r="B85" s="110" t="s">
        <v>249</v>
      </c>
      <c r="C85" s="87">
        <v>2021</v>
      </c>
      <c r="D85" s="110" t="s">
        <v>250</v>
      </c>
      <c r="E85" s="96" t="s">
        <v>16</v>
      </c>
      <c r="F85" s="113">
        <f>F89+F88+F87+F86</f>
        <v>1997.5</v>
      </c>
      <c r="G85" s="97">
        <f>G86+G87+G88+G89</f>
        <v>60</v>
      </c>
      <c r="H85" s="86" t="s">
        <v>391</v>
      </c>
    </row>
    <row r="86" spans="1:8" ht="14.25">
      <c r="A86" s="109"/>
      <c r="B86" s="110"/>
      <c r="C86" s="87"/>
      <c r="D86" s="110"/>
      <c r="E86" s="99" t="s">
        <v>17</v>
      </c>
      <c r="F86" s="113">
        <v>0</v>
      </c>
      <c r="G86" s="97">
        <v>0</v>
      </c>
      <c r="H86" s="86"/>
    </row>
    <row r="87" spans="1:8" ht="14.25">
      <c r="A87" s="109"/>
      <c r="B87" s="110"/>
      <c r="C87" s="87"/>
      <c r="D87" s="110"/>
      <c r="E87" s="99" t="s">
        <v>18</v>
      </c>
      <c r="F87" s="113">
        <v>497.5</v>
      </c>
      <c r="G87" s="97">
        <v>0</v>
      </c>
      <c r="H87" s="86"/>
    </row>
    <row r="88" spans="1:8" ht="14.25">
      <c r="A88" s="109"/>
      <c r="B88" s="110"/>
      <c r="C88" s="87"/>
      <c r="D88" s="110"/>
      <c r="E88" s="99" t="s">
        <v>19</v>
      </c>
      <c r="F88" s="113">
        <v>0</v>
      </c>
      <c r="G88" s="97">
        <v>0</v>
      </c>
      <c r="H88" s="86"/>
    </row>
    <row r="89" spans="1:8" ht="14.25">
      <c r="A89" s="109"/>
      <c r="B89" s="110"/>
      <c r="C89" s="87"/>
      <c r="D89" s="110"/>
      <c r="E89" s="99" t="s">
        <v>20</v>
      </c>
      <c r="F89" s="113">
        <v>1500</v>
      </c>
      <c r="G89" s="97">
        <v>60</v>
      </c>
      <c r="H89" s="86"/>
    </row>
    <row r="90" spans="1:8" ht="15.75" customHeight="1">
      <c r="A90" s="109" t="s">
        <v>252</v>
      </c>
      <c r="B90" s="110" t="s">
        <v>253</v>
      </c>
      <c r="C90" s="87">
        <v>2021</v>
      </c>
      <c r="D90" s="110" t="s">
        <v>250</v>
      </c>
      <c r="E90" s="96" t="s">
        <v>16</v>
      </c>
      <c r="F90" s="113">
        <v>0</v>
      </c>
      <c r="G90" s="97">
        <f>G91+G92+G93+G94</f>
        <v>0</v>
      </c>
      <c r="H90" s="86" t="s">
        <v>392</v>
      </c>
    </row>
    <row r="91" spans="1:8" ht="14.25">
      <c r="A91" s="109"/>
      <c r="B91" s="110"/>
      <c r="C91" s="87"/>
      <c r="D91" s="110"/>
      <c r="E91" s="99" t="s">
        <v>17</v>
      </c>
      <c r="F91" s="113">
        <v>0</v>
      </c>
      <c r="G91" s="97">
        <v>0</v>
      </c>
      <c r="H91" s="86"/>
    </row>
    <row r="92" spans="1:8" ht="14.25">
      <c r="A92" s="109"/>
      <c r="B92" s="110"/>
      <c r="C92" s="87"/>
      <c r="D92" s="110"/>
      <c r="E92" s="99" t="s">
        <v>18</v>
      </c>
      <c r="F92" s="113">
        <v>0</v>
      </c>
      <c r="G92" s="97">
        <v>0</v>
      </c>
      <c r="H92" s="86"/>
    </row>
    <row r="93" spans="1:8" ht="14.25">
      <c r="A93" s="109"/>
      <c r="B93" s="110"/>
      <c r="C93" s="87"/>
      <c r="D93" s="110"/>
      <c r="E93" s="99" t="s">
        <v>19</v>
      </c>
      <c r="F93" s="113">
        <v>0</v>
      </c>
      <c r="G93" s="97">
        <v>0</v>
      </c>
      <c r="H93" s="86"/>
    </row>
    <row r="94" spans="1:8" ht="14.25">
      <c r="A94" s="109"/>
      <c r="B94" s="110"/>
      <c r="C94" s="87"/>
      <c r="D94" s="110"/>
      <c r="E94" s="99" t="s">
        <v>20</v>
      </c>
      <c r="F94" s="113">
        <v>0</v>
      </c>
      <c r="G94" s="97">
        <v>0</v>
      </c>
      <c r="H94" s="86"/>
    </row>
    <row r="95" spans="1:8" ht="15.75" customHeight="1">
      <c r="A95" s="109" t="s">
        <v>255</v>
      </c>
      <c r="B95" s="110" t="s">
        <v>260</v>
      </c>
      <c r="C95" s="87">
        <v>2021</v>
      </c>
      <c r="D95" s="110" t="s">
        <v>250</v>
      </c>
      <c r="E95" s="96" t="s">
        <v>16</v>
      </c>
      <c r="F95" s="113">
        <v>0</v>
      </c>
      <c r="G95" s="97">
        <f>G96+G97+G98+G99</f>
        <v>0</v>
      </c>
      <c r="H95" s="86" t="s">
        <v>392</v>
      </c>
    </row>
    <row r="96" spans="1:8" ht="14.25">
      <c r="A96" s="109"/>
      <c r="B96" s="110"/>
      <c r="C96" s="87"/>
      <c r="D96" s="110"/>
      <c r="E96" s="99" t="s">
        <v>17</v>
      </c>
      <c r="F96" s="113">
        <v>0</v>
      </c>
      <c r="G96" s="97">
        <v>0</v>
      </c>
      <c r="H96" s="86"/>
    </row>
    <row r="97" spans="1:8" ht="14.25">
      <c r="A97" s="109"/>
      <c r="B97" s="110"/>
      <c r="C97" s="87"/>
      <c r="D97" s="110"/>
      <c r="E97" s="99" t="s">
        <v>18</v>
      </c>
      <c r="F97" s="113">
        <v>0</v>
      </c>
      <c r="G97" s="97">
        <v>0</v>
      </c>
      <c r="H97" s="86"/>
    </row>
    <row r="98" spans="1:8" ht="14.25">
      <c r="A98" s="109"/>
      <c r="B98" s="110"/>
      <c r="C98" s="87"/>
      <c r="D98" s="110"/>
      <c r="E98" s="99" t="s">
        <v>19</v>
      </c>
      <c r="F98" s="113">
        <v>0</v>
      </c>
      <c r="G98" s="97">
        <v>0</v>
      </c>
      <c r="H98" s="86"/>
    </row>
    <row r="99" spans="1:8" ht="14.25">
      <c r="A99" s="109"/>
      <c r="B99" s="110"/>
      <c r="C99" s="87"/>
      <c r="D99" s="110"/>
      <c r="E99" s="99" t="s">
        <v>20</v>
      </c>
      <c r="F99" s="113">
        <v>0</v>
      </c>
      <c r="G99" s="97">
        <v>0</v>
      </c>
      <c r="H99" s="86"/>
    </row>
    <row r="100" spans="1:8" ht="16.5" customHeight="1">
      <c r="A100" s="86" t="s">
        <v>284</v>
      </c>
      <c r="B100" s="86"/>
      <c r="C100" s="86"/>
      <c r="D100" s="86"/>
      <c r="E100" s="86"/>
      <c r="F100" s="86"/>
      <c r="G100" s="86"/>
      <c r="H100" s="86"/>
    </row>
    <row r="101" spans="1:8" ht="16.5" customHeight="1">
      <c r="A101" s="86" t="s">
        <v>393</v>
      </c>
      <c r="B101" s="86"/>
      <c r="C101" s="86"/>
      <c r="D101" s="86"/>
      <c r="E101" s="86"/>
      <c r="F101" s="86"/>
      <c r="G101" s="86"/>
      <c r="H101" s="86"/>
    </row>
    <row r="102" spans="1:8" ht="14.25" customHeight="1">
      <c r="A102" s="94" t="s">
        <v>286</v>
      </c>
      <c r="B102" s="114" t="s">
        <v>291</v>
      </c>
      <c r="C102" s="87">
        <v>2021</v>
      </c>
      <c r="D102" s="114" t="s">
        <v>293</v>
      </c>
      <c r="E102" s="115" t="s">
        <v>16</v>
      </c>
      <c r="F102" s="116">
        <f>F106+F105+F104+F103</f>
        <v>400</v>
      </c>
      <c r="G102" s="117">
        <f>G104+G105</f>
        <v>0</v>
      </c>
      <c r="H102" s="118" t="s">
        <v>294</v>
      </c>
    </row>
    <row r="103" spans="1:8" ht="14.25">
      <c r="A103" s="94"/>
      <c r="B103" s="114"/>
      <c r="C103" s="87"/>
      <c r="D103" s="114"/>
      <c r="E103" s="119" t="s">
        <v>17</v>
      </c>
      <c r="F103" s="116">
        <v>0</v>
      </c>
      <c r="G103" s="97">
        <v>0</v>
      </c>
      <c r="H103" s="118"/>
    </row>
    <row r="104" spans="1:8" ht="14.25">
      <c r="A104" s="94"/>
      <c r="B104" s="114"/>
      <c r="C104" s="87"/>
      <c r="D104" s="114"/>
      <c r="E104" s="119" t="s">
        <v>18</v>
      </c>
      <c r="F104" s="116">
        <v>0</v>
      </c>
      <c r="G104" s="117">
        <v>0</v>
      </c>
      <c r="H104" s="118"/>
    </row>
    <row r="105" spans="1:8" ht="14.25">
      <c r="A105" s="94"/>
      <c r="B105" s="114"/>
      <c r="C105" s="87"/>
      <c r="D105" s="114"/>
      <c r="E105" s="119" t="s">
        <v>19</v>
      </c>
      <c r="F105" s="116">
        <v>100</v>
      </c>
      <c r="G105" s="117">
        <v>0</v>
      </c>
      <c r="H105" s="118"/>
    </row>
    <row r="106" spans="1:8" ht="14.25">
      <c r="A106" s="94"/>
      <c r="B106" s="114"/>
      <c r="C106" s="87"/>
      <c r="D106" s="114"/>
      <c r="E106" s="119" t="s">
        <v>20</v>
      </c>
      <c r="F106" s="116">
        <v>300</v>
      </c>
      <c r="G106" s="117">
        <v>0</v>
      </c>
      <c r="H106" s="118"/>
    </row>
    <row r="107" spans="1:8" ht="14.25" customHeight="1">
      <c r="A107" s="94" t="s">
        <v>290</v>
      </c>
      <c r="B107" s="114" t="s">
        <v>394</v>
      </c>
      <c r="C107" s="87">
        <v>2021</v>
      </c>
      <c r="D107" s="114" t="s">
        <v>293</v>
      </c>
      <c r="E107" s="115" t="s">
        <v>16</v>
      </c>
      <c r="F107" s="120">
        <f>F111+F110+F109+F108</f>
        <v>8000</v>
      </c>
      <c r="G107" s="117">
        <f>SUM(G108:G111)</f>
        <v>0</v>
      </c>
      <c r="H107" s="114" t="s">
        <v>297</v>
      </c>
    </row>
    <row r="108" spans="1:8" ht="14.25">
      <c r="A108" s="94"/>
      <c r="B108" s="114"/>
      <c r="C108" s="87"/>
      <c r="D108" s="114"/>
      <c r="E108" s="119" t="s">
        <v>17</v>
      </c>
      <c r="F108" s="121">
        <v>0</v>
      </c>
      <c r="G108" s="97">
        <v>0</v>
      </c>
      <c r="H108" s="114"/>
    </row>
    <row r="109" spans="1:8" ht="14.25">
      <c r="A109" s="94"/>
      <c r="B109" s="114"/>
      <c r="C109" s="87"/>
      <c r="D109" s="114"/>
      <c r="E109" s="119" t="s">
        <v>18</v>
      </c>
      <c r="F109" s="121">
        <v>7000</v>
      </c>
      <c r="G109" s="117">
        <v>0</v>
      </c>
      <c r="H109" s="114"/>
    </row>
    <row r="110" spans="1:8" ht="14.25">
      <c r="A110" s="94"/>
      <c r="B110" s="114"/>
      <c r="C110" s="87"/>
      <c r="D110" s="114"/>
      <c r="E110" s="119" t="s">
        <v>19</v>
      </c>
      <c r="F110" s="121">
        <v>800</v>
      </c>
      <c r="G110" s="117">
        <v>0</v>
      </c>
      <c r="H110" s="114"/>
    </row>
    <row r="111" spans="1:8" ht="14.25">
      <c r="A111" s="94"/>
      <c r="B111" s="114"/>
      <c r="C111" s="87"/>
      <c r="D111" s="114"/>
      <c r="E111" s="119" t="s">
        <v>20</v>
      </c>
      <c r="F111" s="121">
        <v>200</v>
      </c>
      <c r="G111" s="117">
        <v>0</v>
      </c>
      <c r="H111" s="114"/>
    </row>
    <row r="112" spans="1:8" ht="14.25" customHeight="1">
      <c r="A112" s="122" t="s">
        <v>395</v>
      </c>
      <c r="B112" s="122"/>
      <c r="C112" s="122"/>
      <c r="D112" s="122"/>
      <c r="E112" s="122"/>
      <c r="F112" s="122"/>
      <c r="G112" s="122"/>
      <c r="H112" s="122"/>
    </row>
    <row r="113" spans="1:8" ht="15.75" customHeight="1">
      <c r="A113" s="123" t="s">
        <v>299</v>
      </c>
      <c r="B113" s="87" t="s">
        <v>303</v>
      </c>
      <c r="C113" s="87">
        <v>2021</v>
      </c>
      <c r="D113" s="87" t="s">
        <v>120</v>
      </c>
      <c r="E113" s="96" t="s">
        <v>16</v>
      </c>
      <c r="F113" s="97">
        <f>F114+F115+F116+F117</f>
        <v>2926.4</v>
      </c>
      <c r="G113" s="97">
        <f>G114+G115+G116+G117</f>
        <v>0</v>
      </c>
      <c r="H113" s="103" t="s">
        <v>396</v>
      </c>
    </row>
    <row r="114" spans="1:8" ht="20.25" customHeight="1">
      <c r="A114" s="123"/>
      <c r="B114" s="87"/>
      <c r="C114" s="87"/>
      <c r="D114" s="87"/>
      <c r="E114" s="99" t="s">
        <v>17</v>
      </c>
      <c r="F114" s="97">
        <v>0</v>
      </c>
      <c r="G114" s="97">
        <v>0</v>
      </c>
      <c r="H114" s="103"/>
    </row>
    <row r="115" spans="1:8" ht="20.25" customHeight="1">
      <c r="A115" s="123"/>
      <c r="B115" s="87"/>
      <c r="C115" s="87"/>
      <c r="D115" s="87"/>
      <c r="E115" s="99" t="s">
        <v>18</v>
      </c>
      <c r="F115" s="97">
        <v>0</v>
      </c>
      <c r="G115" s="97">
        <v>0</v>
      </c>
      <c r="H115" s="103"/>
    </row>
    <row r="116" spans="1:8" ht="20.25" customHeight="1">
      <c r="A116" s="123"/>
      <c r="B116" s="87"/>
      <c r="C116" s="87"/>
      <c r="D116" s="87"/>
      <c r="E116" s="99" t="s">
        <v>19</v>
      </c>
      <c r="F116" s="97">
        <v>2926.4</v>
      </c>
      <c r="G116" s="97">
        <v>0</v>
      </c>
      <c r="H116" s="103"/>
    </row>
    <row r="117" spans="1:8" ht="19.5" customHeight="1">
      <c r="A117" s="123"/>
      <c r="B117" s="87"/>
      <c r="C117" s="87"/>
      <c r="D117" s="87"/>
      <c r="E117" s="99" t="s">
        <v>20</v>
      </c>
      <c r="F117" s="97">
        <v>0</v>
      </c>
      <c r="G117" s="97">
        <v>0</v>
      </c>
      <c r="H117" s="103"/>
    </row>
    <row r="118" spans="1:8" ht="15.75" customHeight="1">
      <c r="A118" s="123" t="s">
        <v>302</v>
      </c>
      <c r="B118" s="87" t="s">
        <v>306</v>
      </c>
      <c r="C118" s="87">
        <v>2021</v>
      </c>
      <c r="D118" s="87" t="s">
        <v>120</v>
      </c>
      <c r="E118" s="96" t="s">
        <v>16</v>
      </c>
      <c r="F118" s="97">
        <f>F119+F120+F121+F122</f>
        <v>570</v>
      </c>
      <c r="G118" s="97">
        <f>G119+G120+G121+G122</f>
        <v>0</v>
      </c>
      <c r="H118" s="124" t="s">
        <v>397</v>
      </c>
    </row>
    <row r="119" spans="1:8" ht="14.25">
      <c r="A119" s="123"/>
      <c r="B119" s="87"/>
      <c r="C119" s="87"/>
      <c r="D119" s="87"/>
      <c r="E119" s="99" t="s">
        <v>17</v>
      </c>
      <c r="F119" s="97">
        <v>0</v>
      </c>
      <c r="G119" s="97">
        <v>0</v>
      </c>
      <c r="H119" s="124"/>
    </row>
    <row r="120" spans="1:8" ht="14.25">
      <c r="A120" s="123"/>
      <c r="B120" s="87"/>
      <c r="C120" s="87"/>
      <c r="D120" s="87"/>
      <c r="E120" s="99" t="s">
        <v>18</v>
      </c>
      <c r="F120" s="97">
        <v>0</v>
      </c>
      <c r="G120" s="97">
        <v>0</v>
      </c>
      <c r="H120" s="124"/>
    </row>
    <row r="121" spans="1:8" ht="14.25">
      <c r="A121" s="123"/>
      <c r="B121" s="87"/>
      <c r="C121" s="87"/>
      <c r="D121" s="87"/>
      <c r="E121" s="99" t="s">
        <v>19</v>
      </c>
      <c r="F121" s="97">
        <v>570</v>
      </c>
      <c r="G121" s="97">
        <v>0</v>
      </c>
      <c r="H121" s="124"/>
    </row>
    <row r="122" spans="1:8" ht="14.25">
      <c r="A122" s="123"/>
      <c r="B122" s="87"/>
      <c r="C122" s="87"/>
      <c r="D122" s="87"/>
      <c r="E122" s="99" t="s">
        <v>20</v>
      </c>
      <c r="F122" s="97">
        <v>0</v>
      </c>
      <c r="G122" s="97">
        <v>0</v>
      </c>
      <c r="H122" s="124"/>
    </row>
    <row r="123" spans="1:8" ht="14.25" customHeight="1">
      <c r="A123" s="123" t="s">
        <v>305</v>
      </c>
      <c r="B123" s="125" t="s">
        <v>398</v>
      </c>
      <c r="C123" s="103">
        <v>2021</v>
      </c>
      <c r="D123" s="103" t="s">
        <v>120</v>
      </c>
      <c r="E123" s="126" t="s">
        <v>16</v>
      </c>
      <c r="F123" s="127">
        <f>SUM(F124:F127)</f>
        <v>77</v>
      </c>
      <c r="G123" s="127">
        <f>SUM(G124:G127)</f>
        <v>0</v>
      </c>
      <c r="H123" s="128" t="s">
        <v>399</v>
      </c>
    </row>
    <row r="124" spans="1:8" ht="14.25">
      <c r="A124" s="123"/>
      <c r="B124" s="125"/>
      <c r="C124" s="103"/>
      <c r="D124" s="103"/>
      <c r="E124" s="126" t="s">
        <v>17</v>
      </c>
      <c r="F124" s="97">
        <v>0</v>
      </c>
      <c r="G124" s="97">
        <v>0</v>
      </c>
      <c r="H124" s="128"/>
    </row>
    <row r="125" spans="1:8" ht="14.25">
      <c r="A125" s="123"/>
      <c r="B125" s="125"/>
      <c r="C125" s="103"/>
      <c r="D125" s="103"/>
      <c r="E125" s="126" t="s">
        <v>18</v>
      </c>
      <c r="F125" s="97">
        <v>0</v>
      </c>
      <c r="G125" s="97">
        <v>0</v>
      </c>
      <c r="H125" s="128"/>
    </row>
    <row r="126" spans="1:8" ht="14.25">
      <c r="A126" s="123"/>
      <c r="B126" s="125"/>
      <c r="C126" s="103"/>
      <c r="D126" s="103"/>
      <c r="E126" s="126" t="s">
        <v>19</v>
      </c>
      <c r="F126" s="127">
        <v>77</v>
      </c>
      <c r="G126" s="127">
        <v>0</v>
      </c>
      <c r="H126" s="128"/>
    </row>
    <row r="127" spans="1:8" ht="14.25">
      <c r="A127" s="123"/>
      <c r="B127" s="125"/>
      <c r="C127" s="103"/>
      <c r="D127" s="103"/>
      <c r="E127" s="126" t="s">
        <v>20</v>
      </c>
      <c r="F127" s="97">
        <v>0</v>
      </c>
      <c r="G127" s="97">
        <v>0</v>
      </c>
      <c r="H127" s="128"/>
    </row>
    <row r="128" spans="1:8" ht="15.75" customHeight="1">
      <c r="A128" s="94"/>
      <c r="B128" s="95" t="s">
        <v>319</v>
      </c>
      <c r="C128" s="87"/>
      <c r="D128" s="87"/>
      <c r="E128" s="96" t="s">
        <v>16</v>
      </c>
      <c r="F128" s="97">
        <f>F129+F130+F131+F132</f>
        <v>32345.5</v>
      </c>
      <c r="G128" s="97">
        <f>G129+G130+G131+G132</f>
        <v>3074</v>
      </c>
      <c r="H128" s="97">
        <f aca="true" t="shared" si="7" ref="H128:H132">G128*100/F128</f>
        <v>9.503640382742576</v>
      </c>
    </row>
    <row r="129" spans="1:8" ht="14.25">
      <c r="A129" s="94"/>
      <c r="B129" s="95"/>
      <c r="C129" s="87"/>
      <c r="D129" s="87"/>
      <c r="E129" s="99" t="s">
        <v>17</v>
      </c>
      <c r="F129" s="97">
        <f aca="true" t="shared" si="8" ref="F129:F132">F48+F53+F58+F63+F70+F75+F86+F91+F96+F103+F108+F114+F119</f>
        <v>0</v>
      </c>
      <c r="G129" s="97">
        <f aca="true" t="shared" si="9" ref="G129:G130">G48+G53+G58+G63+G70+G75+G86+G91+G96+G103+G108+G114+G119</f>
        <v>0</v>
      </c>
      <c r="H129" s="97" t="e">
        <f t="shared" si="7"/>
        <v>#DIV/0!</v>
      </c>
    </row>
    <row r="130" spans="1:8" ht="14.25">
      <c r="A130" s="94"/>
      <c r="B130" s="95"/>
      <c r="C130" s="87"/>
      <c r="D130" s="87"/>
      <c r="E130" s="99" t="s">
        <v>18</v>
      </c>
      <c r="F130" s="97">
        <f t="shared" si="8"/>
        <v>7497.5</v>
      </c>
      <c r="G130" s="97">
        <f t="shared" si="9"/>
        <v>0</v>
      </c>
      <c r="H130" s="97">
        <f t="shared" si="7"/>
        <v>0</v>
      </c>
    </row>
    <row r="131" spans="1:8" ht="14.25">
      <c r="A131" s="94"/>
      <c r="B131" s="95"/>
      <c r="C131" s="87"/>
      <c r="D131" s="87"/>
      <c r="E131" s="99" t="s">
        <v>19</v>
      </c>
      <c r="F131" s="97">
        <f t="shared" si="8"/>
        <v>22848</v>
      </c>
      <c r="G131" s="97">
        <f>G50+G55+G60+G65+G72+G77+G82+G88+G93+G98+G105+G110+G116+G121+G126</f>
        <v>3014</v>
      </c>
      <c r="H131" s="97">
        <f t="shared" si="7"/>
        <v>13.191526610644258</v>
      </c>
    </row>
    <row r="132" spans="1:8" ht="14.25">
      <c r="A132" s="94"/>
      <c r="B132" s="95"/>
      <c r="C132" s="87"/>
      <c r="D132" s="87"/>
      <c r="E132" s="99" t="s">
        <v>20</v>
      </c>
      <c r="F132" s="97">
        <f t="shared" si="8"/>
        <v>2000</v>
      </c>
      <c r="G132" s="97">
        <f>G51+G56+G61+G66+G73+G78+G89+G94+G99+G106+G111+G117+G122</f>
        <v>60</v>
      </c>
      <c r="H132" s="97">
        <f t="shared" si="7"/>
        <v>3</v>
      </c>
    </row>
    <row r="133" spans="1:8" ht="16.5" customHeight="1">
      <c r="A133" s="129" t="s">
        <v>320</v>
      </c>
      <c r="B133" s="129"/>
      <c r="C133" s="129"/>
      <c r="D133" s="129"/>
      <c r="E133" s="129"/>
      <c r="F133" s="129"/>
      <c r="G133" s="129"/>
      <c r="H133" s="129"/>
    </row>
    <row r="134" spans="1:8" s="2" customFormat="1" ht="16.5" customHeight="1">
      <c r="A134" s="86" t="s">
        <v>321</v>
      </c>
      <c r="B134" s="86"/>
      <c r="C134" s="86"/>
      <c r="D134" s="86"/>
      <c r="E134" s="86"/>
      <c r="F134" s="86"/>
      <c r="G134" s="86"/>
      <c r="H134" s="86"/>
    </row>
    <row r="135" spans="1:8" s="2" customFormat="1" ht="16.5" customHeight="1">
      <c r="A135" s="86" t="s">
        <v>345</v>
      </c>
      <c r="B135" s="86"/>
      <c r="C135" s="86"/>
      <c r="D135" s="86"/>
      <c r="E135" s="86"/>
      <c r="F135" s="86"/>
      <c r="G135" s="86"/>
      <c r="H135" s="86"/>
    </row>
    <row r="136" spans="1:8" s="2" customFormat="1" ht="16.5" customHeight="1">
      <c r="A136" s="130" t="s">
        <v>400</v>
      </c>
      <c r="B136" s="130"/>
      <c r="C136" s="130"/>
      <c r="D136" s="130"/>
      <c r="E136" s="130"/>
      <c r="F136" s="130"/>
      <c r="G136" s="130"/>
      <c r="H136" s="130"/>
    </row>
    <row r="137" spans="1:8" ht="14.25" customHeight="1">
      <c r="A137" s="94" t="s">
        <v>347</v>
      </c>
      <c r="B137" s="87" t="s">
        <v>348</v>
      </c>
      <c r="C137" s="87">
        <v>2021</v>
      </c>
      <c r="D137" s="87" t="s">
        <v>349</v>
      </c>
      <c r="E137" s="96" t="s">
        <v>16</v>
      </c>
      <c r="F137" s="90">
        <f>F138+F139+F140+F141</f>
        <v>1000</v>
      </c>
      <c r="G137" s="97">
        <f>G138+G139+G140+G141</f>
        <v>25.15</v>
      </c>
      <c r="H137" s="86" t="s">
        <v>401</v>
      </c>
    </row>
    <row r="138" spans="1:8" ht="14.25">
      <c r="A138" s="94"/>
      <c r="B138" s="87"/>
      <c r="C138" s="87"/>
      <c r="D138" s="87"/>
      <c r="E138" s="99" t="s">
        <v>17</v>
      </c>
      <c r="F138" s="90">
        <f aca="true" t="shared" si="10" ref="F138:F139">H138+I138+J138</f>
        <v>0</v>
      </c>
      <c r="G138" s="97">
        <v>0</v>
      </c>
      <c r="H138" s="86"/>
    </row>
    <row r="139" spans="1:8" ht="14.25">
      <c r="A139" s="94"/>
      <c r="B139" s="87"/>
      <c r="C139" s="87"/>
      <c r="D139" s="87"/>
      <c r="E139" s="99" t="s">
        <v>18</v>
      </c>
      <c r="F139" s="90">
        <f t="shared" si="10"/>
        <v>0</v>
      </c>
      <c r="G139" s="97">
        <v>0</v>
      </c>
      <c r="H139" s="86"/>
    </row>
    <row r="140" spans="1:8" ht="14.25">
      <c r="A140" s="94"/>
      <c r="B140" s="87"/>
      <c r="C140" s="87"/>
      <c r="D140" s="87"/>
      <c r="E140" s="99" t="s">
        <v>19</v>
      </c>
      <c r="F140" s="90">
        <v>1000</v>
      </c>
      <c r="G140" s="97">
        <v>25.15</v>
      </c>
      <c r="H140" s="86"/>
    </row>
    <row r="141" spans="1:8" ht="14.25">
      <c r="A141" s="94"/>
      <c r="B141" s="87"/>
      <c r="C141" s="87"/>
      <c r="D141" s="87"/>
      <c r="E141" s="99" t="s">
        <v>20</v>
      </c>
      <c r="F141" s="90">
        <f>H141+I141+J141</f>
        <v>0</v>
      </c>
      <c r="G141" s="97">
        <v>0</v>
      </c>
      <c r="H141" s="86"/>
    </row>
    <row r="142" spans="1:8" ht="15.75" customHeight="1">
      <c r="A142" s="109" t="s">
        <v>351</v>
      </c>
      <c r="B142" s="131" t="s">
        <v>352</v>
      </c>
      <c r="C142" s="87">
        <v>2021</v>
      </c>
      <c r="D142" s="131" t="s">
        <v>349</v>
      </c>
      <c r="E142" s="96" t="s">
        <v>16</v>
      </c>
      <c r="F142" s="90">
        <f>F143+F144+F145+F146</f>
        <v>500</v>
      </c>
      <c r="G142" s="97">
        <f>G143+G144+G145+G146</f>
        <v>7.9</v>
      </c>
      <c r="H142" s="132" t="s">
        <v>402</v>
      </c>
    </row>
    <row r="143" spans="1:8" ht="14.25">
      <c r="A143" s="109"/>
      <c r="B143" s="131"/>
      <c r="C143" s="87"/>
      <c r="D143" s="131"/>
      <c r="E143" s="99" t="s">
        <v>17</v>
      </c>
      <c r="F143" s="90">
        <v>0</v>
      </c>
      <c r="G143" s="97">
        <v>0</v>
      </c>
      <c r="H143" s="132"/>
    </row>
    <row r="144" spans="1:8" ht="14.25">
      <c r="A144" s="109"/>
      <c r="B144" s="131"/>
      <c r="C144" s="87"/>
      <c r="D144" s="131"/>
      <c r="E144" s="99" t="s">
        <v>18</v>
      </c>
      <c r="F144" s="90">
        <v>0</v>
      </c>
      <c r="G144" s="97">
        <v>0</v>
      </c>
      <c r="H144" s="132"/>
    </row>
    <row r="145" spans="1:8" ht="14.25">
      <c r="A145" s="109"/>
      <c r="B145" s="131"/>
      <c r="C145" s="87"/>
      <c r="D145" s="131"/>
      <c r="E145" s="99" t="s">
        <v>19</v>
      </c>
      <c r="F145" s="90">
        <v>500</v>
      </c>
      <c r="G145" s="97">
        <v>7.9</v>
      </c>
      <c r="H145" s="132"/>
    </row>
    <row r="146" spans="1:8" ht="14.25">
      <c r="A146" s="109"/>
      <c r="B146" s="131"/>
      <c r="C146" s="87"/>
      <c r="D146" s="131"/>
      <c r="E146" s="99" t="s">
        <v>20</v>
      </c>
      <c r="F146" s="90">
        <v>0</v>
      </c>
      <c r="G146" s="97">
        <v>0</v>
      </c>
      <c r="H146" s="132"/>
    </row>
    <row r="147" spans="1:8" ht="15.75" customHeight="1">
      <c r="A147" s="109" t="s">
        <v>354</v>
      </c>
      <c r="B147" s="87" t="s">
        <v>363</v>
      </c>
      <c r="C147" s="87">
        <v>2021</v>
      </c>
      <c r="D147" s="87" t="s">
        <v>120</v>
      </c>
      <c r="E147" s="96" t="s">
        <v>16</v>
      </c>
      <c r="F147" s="97">
        <f>F148+F149+F150+F151</f>
        <v>2177</v>
      </c>
      <c r="G147" s="97">
        <f>G148+G149+G150+G151</f>
        <v>0</v>
      </c>
      <c r="H147" s="103" t="s">
        <v>403</v>
      </c>
    </row>
    <row r="148" spans="1:8" ht="14.25">
      <c r="A148" s="109"/>
      <c r="B148" s="87"/>
      <c r="C148" s="87"/>
      <c r="D148" s="87"/>
      <c r="E148" s="99" t="s">
        <v>17</v>
      </c>
      <c r="F148" s="97">
        <v>0</v>
      </c>
      <c r="G148" s="97">
        <v>0</v>
      </c>
      <c r="H148" s="103"/>
    </row>
    <row r="149" spans="1:8" ht="14.25">
      <c r="A149" s="109"/>
      <c r="B149" s="87"/>
      <c r="C149" s="87"/>
      <c r="D149" s="87"/>
      <c r="E149" s="99" t="s">
        <v>18</v>
      </c>
      <c r="F149" s="97">
        <v>0</v>
      </c>
      <c r="G149" s="97">
        <v>0</v>
      </c>
      <c r="H149" s="103"/>
    </row>
    <row r="150" spans="1:8" ht="14.25">
      <c r="A150" s="109"/>
      <c r="B150" s="87"/>
      <c r="C150" s="87"/>
      <c r="D150" s="87"/>
      <c r="E150" s="99" t="s">
        <v>19</v>
      </c>
      <c r="F150" s="97">
        <v>2177</v>
      </c>
      <c r="G150" s="97">
        <v>0</v>
      </c>
      <c r="H150" s="103"/>
    </row>
    <row r="151" spans="1:8" ht="14.25">
      <c r="A151" s="109"/>
      <c r="B151" s="87"/>
      <c r="C151" s="87"/>
      <c r="D151" s="87"/>
      <c r="E151" s="99" t="s">
        <v>20</v>
      </c>
      <c r="F151" s="97">
        <v>0</v>
      </c>
      <c r="G151" s="97">
        <v>0</v>
      </c>
      <c r="H151" s="103"/>
    </row>
    <row r="152" spans="1:8" ht="15.75" customHeight="1">
      <c r="A152" s="109" t="s">
        <v>357</v>
      </c>
      <c r="B152" s="87" t="s">
        <v>366</v>
      </c>
      <c r="C152" s="87">
        <v>2021</v>
      </c>
      <c r="D152" s="87" t="s">
        <v>120</v>
      </c>
      <c r="E152" s="96" t="s">
        <v>16</v>
      </c>
      <c r="F152" s="97">
        <f>F153+F154+F155+F156</f>
        <v>100</v>
      </c>
      <c r="G152" s="97">
        <f>G153+G154+G155+G156</f>
        <v>0</v>
      </c>
      <c r="H152" s="133" t="s">
        <v>404</v>
      </c>
    </row>
    <row r="153" spans="1:8" ht="14.25">
      <c r="A153" s="109"/>
      <c r="B153" s="87"/>
      <c r="C153" s="87"/>
      <c r="D153" s="87"/>
      <c r="E153" s="99" t="s">
        <v>17</v>
      </c>
      <c r="F153" s="97">
        <v>0</v>
      </c>
      <c r="G153" s="97">
        <v>0</v>
      </c>
      <c r="H153" s="133"/>
    </row>
    <row r="154" spans="1:8" ht="14.25">
      <c r="A154" s="109"/>
      <c r="B154" s="87"/>
      <c r="C154" s="87"/>
      <c r="D154" s="87"/>
      <c r="E154" s="99" t="s">
        <v>18</v>
      </c>
      <c r="F154" s="97">
        <v>0</v>
      </c>
      <c r="G154" s="97">
        <v>0</v>
      </c>
      <c r="H154" s="133"/>
    </row>
    <row r="155" spans="1:8" ht="14.25">
      <c r="A155" s="109"/>
      <c r="B155" s="87"/>
      <c r="C155" s="87"/>
      <c r="D155" s="87"/>
      <c r="E155" s="99" t="s">
        <v>19</v>
      </c>
      <c r="F155" s="97">
        <v>100</v>
      </c>
      <c r="G155" s="97">
        <v>0</v>
      </c>
      <c r="H155" s="133"/>
    </row>
    <row r="156" spans="1:8" ht="14.25">
      <c r="A156" s="109"/>
      <c r="B156" s="87"/>
      <c r="C156" s="87"/>
      <c r="D156" s="87"/>
      <c r="E156" s="99" t="s">
        <v>20</v>
      </c>
      <c r="F156" s="97">
        <v>0</v>
      </c>
      <c r="G156" s="97">
        <v>0</v>
      </c>
      <c r="H156" s="133"/>
    </row>
    <row r="157" spans="1:8" ht="15.75" customHeight="1">
      <c r="A157" s="94"/>
      <c r="B157" s="95" t="s">
        <v>373</v>
      </c>
      <c r="C157" s="87"/>
      <c r="D157" s="87"/>
      <c r="E157" s="96" t="s">
        <v>16</v>
      </c>
      <c r="F157" s="97">
        <f>F158+F159+F160+F161</f>
        <v>3777</v>
      </c>
      <c r="G157" s="97">
        <f>G158+G159+G160+G161</f>
        <v>33.05</v>
      </c>
      <c r="H157" s="97">
        <f aca="true" t="shared" si="11" ref="H157:H166">G157*100/F157</f>
        <v>0.8750330950489805</v>
      </c>
    </row>
    <row r="158" spans="1:8" ht="14.25">
      <c r="A158" s="94"/>
      <c r="B158" s="95"/>
      <c r="C158" s="87"/>
      <c r="D158" s="87"/>
      <c r="E158" s="99" t="s">
        <v>17</v>
      </c>
      <c r="F158" s="97">
        <f aca="true" t="shared" si="12" ref="F158:F161">F138+F143+F148+F153</f>
        <v>0</v>
      </c>
      <c r="G158" s="97">
        <f aca="true" t="shared" si="13" ref="G158:G161">G138+G143+G148+G153</f>
        <v>0</v>
      </c>
      <c r="H158" s="97" t="e">
        <f t="shared" si="11"/>
        <v>#DIV/0!</v>
      </c>
    </row>
    <row r="159" spans="1:8" ht="14.25">
      <c r="A159" s="94"/>
      <c r="B159" s="95"/>
      <c r="C159" s="87"/>
      <c r="D159" s="87"/>
      <c r="E159" s="99" t="s">
        <v>18</v>
      </c>
      <c r="F159" s="97">
        <f t="shared" si="12"/>
        <v>0</v>
      </c>
      <c r="G159" s="97">
        <f t="shared" si="13"/>
        <v>0</v>
      </c>
      <c r="H159" s="97" t="e">
        <f t="shared" si="11"/>
        <v>#DIV/0!</v>
      </c>
    </row>
    <row r="160" spans="1:8" ht="14.25">
      <c r="A160" s="94"/>
      <c r="B160" s="95"/>
      <c r="C160" s="87"/>
      <c r="D160" s="87"/>
      <c r="E160" s="99" t="s">
        <v>19</v>
      </c>
      <c r="F160" s="97">
        <f t="shared" si="12"/>
        <v>3777</v>
      </c>
      <c r="G160" s="97">
        <f t="shared" si="13"/>
        <v>33.05</v>
      </c>
      <c r="H160" s="97">
        <f t="shared" si="11"/>
        <v>0.8750330950489805</v>
      </c>
    </row>
    <row r="161" spans="1:8" ht="14.25">
      <c r="A161" s="94"/>
      <c r="B161" s="95"/>
      <c r="C161" s="87"/>
      <c r="D161" s="87"/>
      <c r="E161" s="99" t="s">
        <v>20</v>
      </c>
      <c r="F161" s="97">
        <f t="shared" si="12"/>
        <v>0</v>
      </c>
      <c r="G161" s="97">
        <f t="shared" si="13"/>
        <v>0</v>
      </c>
      <c r="H161" s="97" t="e">
        <f t="shared" si="11"/>
        <v>#DIV/0!</v>
      </c>
    </row>
    <row r="162" spans="1:8" ht="15.75" customHeight="1">
      <c r="A162" s="94"/>
      <c r="B162" s="95" t="s">
        <v>374</v>
      </c>
      <c r="C162" s="87"/>
      <c r="D162" s="87"/>
      <c r="E162" s="96" t="s">
        <v>16</v>
      </c>
      <c r="F162" s="97">
        <f>F163+F164+F165+F166</f>
        <v>41806.8</v>
      </c>
      <c r="G162" s="97">
        <f>G163+G164+G165+G166</f>
        <v>3107.05</v>
      </c>
      <c r="H162" s="97">
        <f t="shared" si="11"/>
        <v>7.431924950008132</v>
      </c>
    </row>
    <row r="163" spans="1:8" ht="14.25">
      <c r="A163" s="94"/>
      <c r="B163" s="95"/>
      <c r="C163" s="95"/>
      <c r="D163" s="95"/>
      <c r="E163" s="99" t="s">
        <v>17</v>
      </c>
      <c r="F163" s="97">
        <f aca="true" t="shared" si="14" ref="F163:F166">F24+F40+F129+F158</f>
        <v>0</v>
      </c>
      <c r="G163" s="97">
        <f aca="true" t="shared" si="15" ref="G163:G166">G24+G40+G129+G158</f>
        <v>0</v>
      </c>
      <c r="H163" s="97" t="e">
        <f t="shared" si="11"/>
        <v>#DIV/0!</v>
      </c>
    </row>
    <row r="164" spans="1:8" ht="14.25">
      <c r="A164" s="94"/>
      <c r="B164" s="95"/>
      <c r="C164" s="95"/>
      <c r="D164" s="95"/>
      <c r="E164" s="99" t="s">
        <v>18</v>
      </c>
      <c r="F164" s="97">
        <f t="shared" si="14"/>
        <v>7497.5</v>
      </c>
      <c r="G164" s="97">
        <f t="shared" si="15"/>
        <v>0</v>
      </c>
      <c r="H164" s="97">
        <f t="shared" si="11"/>
        <v>0</v>
      </c>
    </row>
    <row r="165" spans="1:8" ht="14.25">
      <c r="A165" s="94"/>
      <c r="B165" s="95"/>
      <c r="C165" s="95"/>
      <c r="D165" s="95"/>
      <c r="E165" s="99" t="s">
        <v>19</v>
      </c>
      <c r="F165" s="97">
        <f t="shared" si="14"/>
        <v>32309.3</v>
      </c>
      <c r="G165" s="97">
        <f t="shared" si="15"/>
        <v>3047.05</v>
      </c>
      <c r="H165" s="97">
        <f t="shared" si="11"/>
        <v>9.430875939744903</v>
      </c>
    </row>
    <row r="166" spans="1:8" ht="14.25">
      <c r="A166" s="94"/>
      <c r="B166" s="95"/>
      <c r="C166" s="95"/>
      <c r="D166" s="95"/>
      <c r="E166" s="99" t="s">
        <v>20</v>
      </c>
      <c r="F166" s="97">
        <f t="shared" si="14"/>
        <v>2000</v>
      </c>
      <c r="G166" s="97">
        <f t="shared" si="15"/>
        <v>60</v>
      </c>
      <c r="H166" s="97">
        <f t="shared" si="11"/>
        <v>3</v>
      </c>
    </row>
    <row r="167" spans="1:8" ht="14.25">
      <c r="A167" s="134"/>
      <c r="B167" s="134"/>
      <c r="C167" s="134"/>
      <c r="D167" s="134"/>
      <c r="E167" s="134"/>
      <c r="F167" s="134"/>
      <c r="G167" s="134"/>
      <c r="H167" s="134"/>
    </row>
    <row r="168" spans="1:5" ht="16.5">
      <c r="A168" s="135" t="s">
        <v>405</v>
      </c>
      <c r="B168" s="135"/>
      <c r="C168" s="135"/>
      <c r="D168" s="135"/>
      <c r="E168" s="135" t="s">
        <v>406</v>
      </c>
    </row>
    <row r="170" ht="14.25">
      <c r="A170" t="s">
        <v>407</v>
      </c>
    </row>
  </sheetData>
  <sheetProtection selectLockedCells="1" selectUnlockedCells="1"/>
  <mergeCells count="163">
    <mergeCell ref="A1:H2"/>
    <mergeCell ref="A4:A6"/>
    <mergeCell ref="B4:B6"/>
    <mergeCell ref="C4:C6"/>
    <mergeCell ref="D4:D6"/>
    <mergeCell ref="E4:E6"/>
    <mergeCell ref="F4:G5"/>
    <mergeCell ref="H4:H5"/>
    <mergeCell ref="F7:G7"/>
    <mergeCell ref="A8:H8"/>
    <mergeCell ref="A9:H9"/>
    <mergeCell ref="A10:H10"/>
    <mergeCell ref="A11:A15"/>
    <mergeCell ref="B11:B15"/>
    <mergeCell ref="C11:C15"/>
    <mergeCell ref="D11:D15"/>
    <mergeCell ref="H11:H15"/>
    <mergeCell ref="A16:A20"/>
    <mergeCell ref="B16:B20"/>
    <mergeCell ref="C16:C20"/>
    <mergeCell ref="D16:D20"/>
    <mergeCell ref="H16:H20"/>
    <mergeCell ref="A21:H21"/>
    <mergeCell ref="A22:H22"/>
    <mergeCell ref="A23:A27"/>
    <mergeCell ref="B23:B27"/>
    <mergeCell ref="C23:C27"/>
    <mergeCell ref="D23:D27"/>
    <mergeCell ref="A28:H28"/>
    <mergeCell ref="A29:H29"/>
    <mergeCell ref="A30:H30"/>
    <mergeCell ref="A31:H31"/>
    <mergeCell ref="A32:H32"/>
    <mergeCell ref="A33:A37"/>
    <mergeCell ref="B33:B37"/>
    <mergeCell ref="C33:C37"/>
    <mergeCell ref="D33:D37"/>
    <mergeCell ref="H33:H37"/>
    <mergeCell ref="A38:H38"/>
    <mergeCell ref="A39:A43"/>
    <mergeCell ref="B39:B43"/>
    <mergeCell ref="C39:C43"/>
    <mergeCell ref="D39:D43"/>
    <mergeCell ref="A44:H44"/>
    <mergeCell ref="A45:H45"/>
    <mergeCell ref="A46:H46"/>
    <mergeCell ref="A47:A51"/>
    <mergeCell ref="B47:B51"/>
    <mergeCell ref="C47:C51"/>
    <mergeCell ref="D47:D51"/>
    <mergeCell ref="H47:H51"/>
    <mergeCell ref="A52:A56"/>
    <mergeCell ref="B52:B56"/>
    <mergeCell ref="C52:C56"/>
    <mergeCell ref="D52:D56"/>
    <mergeCell ref="H52:H56"/>
    <mergeCell ref="A57:A61"/>
    <mergeCell ref="B57:B61"/>
    <mergeCell ref="C57:C61"/>
    <mergeCell ref="D57:D61"/>
    <mergeCell ref="H57:H61"/>
    <mergeCell ref="A62:A66"/>
    <mergeCell ref="B62:B66"/>
    <mergeCell ref="C62:C66"/>
    <mergeCell ref="D62:D66"/>
    <mergeCell ref="H62:H66"/>
    <mergeCell ref="A67:H67"/>
    <mergeCell ref="A68:H68"/>
    <mergeCell ref="A69:A73"/>
    <mergeCell ref="B69:B73"/>
    <mergeCell ref="C69:C73"/>
    <mergeCell ref="D69:D73"/>
    <mergeCell ref="H69:H73"/>
    <mergeCell ref="A74:A78"/>
    <mergeCell ref="B74:B78"/>
    <mergeCell ref="C74:C78"/>
    <mergeCell ref="D74:D78"/>
    <mergeCell ref="H74:H78"/>
    <mergeCell ref="A79:A83"/>
    <mergeCell ref="B79:B83"/>
    <mergeCell ref="C79:C83"/>
    <mergeCell ref="D79:D83"/>
    <mergeCell ref="H79:H83"/>
    <mergeCell ref="A84:H84"/>
    <mergeCell ref="A85:A89"/>
    <mergeCell ref="B85:B89"/>
    <mergeCell ref="C85:C89"/>
    <mergeCell ref="D85:D89"/>
    <mergeCell ref="H85:H89"/>
    <mergeCell ref="A90:A94"/>
    <mergeCell ref="B90:B94"/>
    <mergeCell ref="C90:C94"/>
    <mergeCell ref="D90:D94"/>
    <mergeCell ref="H90:H94"/>
    <mergeCell ref="A95:A99"/>
    <mergeCell ref="B95:B99"/>
    <mergeCell ref="C95:C99"/>
    <mergeCell ref="D95:D99"/>
    <mergeCell ref="H95:H99"/>
    <mergeCell ref="A100:H100"/>
    <mergeCell ref="A101:H101"/>
    <mergeCell ref="A102:A106"/>
    <mergeCell ref="B102:B106"/>
    <mergeCell ref="C102:C106"/>
    <mergeCell ref="D102:D106"/>
    <mergeCell ref="H102:H106"/>
    <mergeCell ref="A107:A111"/>
    <mergeCell ref="B107:B111"/>
    <mergeCell ref="C107:C111"/>
    <mergeCell ref="D107:D111"/>
    <mergeCell ref="H107:H111"/>
    <mergeCell ref="A112:H112"/>
    <mergeCell ref="A113:A117"/>
    <mergeCell ref="B113:B117"/>
    <mergeCell ref="C113:C117"/>
    <mergeCell ref="D113:D117"/>
    <mergeCell ref="H113:H117"/>
    <mergeCell ref="A118:A122"/>
    <mergeCell ref="B118:B122"/>
    <mergeCell ref="C118:C122"/>
    <mergeCell ref="D118:D122"/>
    <mergeCell ref="H118:H122"/>
    <mergeCell ref="A123:A127"/>
    <mergeCell ref="B123:B127"/>
    <mergeCell ref="C123:C127"/>
    <mergeCell ref="D123:D127"/>
    <mergeCell ref="H123:H127"/>
    <mergeCell ref="A128:A132"/>
    <mergeCell ref="B128:B132"/>
    <mergeCell ref="C128:C132"/>
    <mergeCell ref="D128:D132"/>
    <mergeCell ref="A133:H133"/>
    <mergeCell ref="A134:H134"/>
    <mergeCell ref="A135:H135"/>
    <mergeCell ref="A136:H136"/>
    <mergeCell ref="A137:A141"/>
    <mergeCell ref="B137:B141"/>
    <mergeCell ref="C137:C141"/>
    <mergeCell ref="D137:D141"/>
    <mergeCell ref="H137:H141"/>
    <mergeCell ref="A142:A146"/>
    <mergeCell ref="B142:B146"/>
    <mergeCell ref="C142:C146"/>
    <mergeCell ref="D142:D146"/>
    <mergeCell ref="H142:H146"/>
    <mergeCell ref="A147:A151"/>
    <mergeCell ref="B147:B151"/>
    <mergeCell ref="C147:C151"/>
    <mergeCell ref="D147:D151"/>
    <mergeCell ref="H147:H151"/>
    <mergeCell ref="A152:A156"/>
    <mergeCell ref="B152:B156"/>
    <mergeCell ref="C152:C156"/>
    <mergeCell ref="D152:D156"/>
    <mergeCell ref="H152:H156"/>
    <mergeCell ref="A157:A161"/>
    <mergeCell ref="B157:B161"/>
    <mergeCell ref="C157:C161"/>
    <mergeCell ref="D157:D161"/>
    <mergeCell ref="A162:A166"/>
    <mergeCell ref="B162:B166"/>
    <mergeCell ref="C162:C166"/>
    <mergeCell ref="D162:D166"/>
  </mergeCells>
  <printOptions/>
  <pageMargins left="0.325" right="0.23402777777777778" top="0.1486111111111111" bottom="0.1798611111111111" header="0.5118055555555555" footer="0.5118055555555555"/>
  <pageSetup fitToHeight="12" fitToWidth="1" horizontalDpi="300" verticalDpi="300" orientation="landscape" paperSize="9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677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Наталия Л</dc:creator>
  <cp:keywords/>
  <dc:description/>
  <cp:lastModifiedBy/>
  <cp:lastPrinted>2021-06-07T06:47:42Z</cp:lastPrinted>
  <dcterms:created xsi:type="dcterms:W3CDTF">2020-10-27T09:06:21Z</dcterms:created>
  <dcterms:modified xsi:type="dcterms:W3CDTF">2021-06-09T08:28:23Z</dcterms:modified>
  <cp:category/>
  <cp:version/>
  <cp:contentType/>
  <cp:contentStatus/>
  <cp:revision>59</cp:revision>
</cp:coreProperties>
</file>